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zh-my.sharepoint.com/personal/t_stantchev_pzh_nl/Documents/Documenten/06 SRM/Paragraaf 2.2.2 gedragsbeinvloeding/Verstuurd naar Esref/Eindconcept/"/>
    </mc:Choice>
  </mc:AlternateContent>
  <xr:revisionPtr revIDLastSave="208" documentId="8_{9029419C-C1C4-4FE8-8D1A-9B212B10F3E8}" xr6:coauthVersionLast="47" xr6:coauthVersionMax="47" xr10:uidLastSave="{2C597914-326A-423D-AE80-60C68A56A5DC}"/>
  <bookViews>
    <workbookView xWindow="-120" yWindow="-120" windowWidth="29040" windowHeight="15720" xr2:uid="{00000000-000D-0000-FFFF-FFFF00000000}"/>
  </bookViews>
  <sheets>
    <sheet name="aanvraag" sheetId="8" r:id="rId1"/>
    <sheet name="voortgang 1" sheetId="5" r:id="rId2"/>
    <sheet name="voortgang 2" sheetId="6" r:id="rId3"/>
    <sheet name="verantwoording" sheetId="7" r:id="rId4"/>
    <sheet name="verzamelstaat" sheetId="1" r:id="rId5"/>
  </sheets>
  <definedNames>
    <definedName name="_xlnm._FilterDatabase" localSheetId="3" hidden="1">verantwoording!$C$19:$D$54</definedName>
    <definedName name="_xlnm._FilterDatabase" localSheetId="1" hidden="1">'voortgang 1'!$C$18:$D$18</definedName>
    <definedName name="_xlnm._FilterDatabase" localSheetId="2" hidden="1">'voortgang 2'!$C$18:$D$18</definedName>
    <definedName name="_xlnm.Print_Area" localSheetId="3">verantwoording!$C$3:$K$54</definedName>
    <definedName name="_xlnm.Print_Area" localSheetId="1">'voortgang 1'!$C$3:$L$18</definedName>
    <definedName name="_xlnm.Print_Area" localSheetId="2">'voortgang 2'!$C$3:$L$18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8" l="1"/>
  <c r="K48" i="5"/>
  <c r="K47" i="5"/>
  <c r="K19" i="5" l="1"/>
  <c r="I2" i="7" l="1"/>
  <c r="J2" i="6"/>
  <c r="J2" i="5"/>
  <c r="G22" i="8"/>
  <c r="I1" i="7"/>
  <c r="G45" i="1" s="1"/>
  <c r="J1" i="6"/>
  <c r="E45" i="1" s="1"/>
  <c r="J1" i="5"/>
  <c r="C45" i="1" s="1"/>
  <c r="F44" i="8"/>
  <c r="G42" i="8"/>
  <c r="B38" i="1"/>
  <c r="E38" i="8"/>
  <c r="B36" i="1" s="1"/>
  <c r="E36" i="8"/>
  <c r="G36" i="8" s="1"/>
  <c r="E34" i="8"/>
  <c r="G34" i="8" s="1"/>
  <c r="E32" i="8"/>
  <c r="G32" i="8" s="1"/>
  <c r="E30" i="8"/>
  <c r="G30" i="8" s="1"/>
  <c r="E28" i="8"/>
  <c r="G28" i="8" s="1"/>
  <c r="E26" i="8"/>
  <c r="B24" i="1" s="1"/>
  <c r="E24" i="8"/>
  <c r="B22" i="1" s="1"/>
  <c r="B44" i="8"/>
  <c r="B45" i="1" s="1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B26" i="1" l="1"/>
  <c r="B30" i="1"/>
  <c r="B34" i="1"/>
  <c r="B20" i="1"/>
  <c r="B28" i="1"/>
  <c r="G24" i="8"/>
  <c r="G38" i="8"/>
  <c r="G26" i="8"/>
  <c r="G40" i="8"/>
  <c r="B32" i="1"/>
  <c r="I45" i="1"/>
  <c r="E44" i="8"/>
  <c r="I14" i="7"/>
  <c r="I15" i="7"/>
  <c r="G40" i="1" s="1"/>
  <c r="J14" i="6"/>
  <c r="J15" i="6"/>
  <c r="E40" i="1" s="1"/>
  <c r="J15" i="5"/>
  <c r="C40" i="1" s="1"/>
  <c r="G44" i="8" l="1"/>
  <c r="B40" i="1"/>
  <c r="D40" i="1" s="1"/>
  <c r="H40" i="1"/>
  <c r="F40" i="1"/>
  <c r="I5" i="7"/>
  <c r="I6" i="7"/>
  <c r="I7" i="7"/>
  <c r="I8" i="7"/>
  <c r="I9" i="7"/>
  <c r="I10" i="7"/>
  <c r="I11" i="7"/>
  <c r="I12" i="7"/>
  <c r="I13" i="7"/>
  <c r="I4" i="7"/>
  <c r="J5" i="6"/>
  <c r="J6" i="6"/>
  <c r="J7" i="6"/>
  <c r="J8" i="6"/>
  <c r="J9" i="6"/>
  <c r="J10" i="6"/>
  <c r="J11" i="6"/>
  <c r="J12" i="6"/>
  <c r="J13" i="6"/>
  <c r="J4" i="6"/>
  <c r="J6" i="5"/>
  <c r="J7" i="5"/>
  <c r="J8" i="5"/>
  <c r="J9" i="5"/>
  <c r="J10" i="5"/>
  <c r="J11" i="5"/>
  <c r="J12" i="5"/>
  <c r="J13" i="5"/>
  <c r="J5" i="5"/>
  <c r="J4" i="5"/>
  <c r="I40" i="1" l="1"/>
  <c r="E26" i="1"/>
  <c r="G26" i="1"/>
  <c r="C26" i="1"/>
  <c r="G38" i="1"/>
  <c r="G36" i="1"/>
  <c r="G34" i="1"/>
  <c r="G32" i="1"/>
  <c r="G30" i="1"/>
  <c r="G28" i="1"/>
  <c r="G24" i="1"/>
  <c r="G22" i="1"/>
  <c r="G20" i="1"/>
  <c r="E38" i="1"/>
  <c r="E34" i="1"/>
  <c r="E32" i="1"/>
  <c r="E22" i="1"/>
  <c r="E36" i="1"/>
  <c r="E30" i="1"/>
  <c r="E28" i="1"/>
  <c r="E24" i="1"/>
  <c r="E20" i="1"/>
  <c r="C22" i="1"/>
  <c r="C38" i="1"/>
  <c r="C36" i="1"/>
  <c r="C34" i="1"/>
  <c r="C32" i="1"/>
  <c r="C30" i="1"/>
  <c r="C28" i="1"/>
  <c r="C24" i="1"/>
  <c r="C20" i="1"/>
  <c r="H26" i="1" l="1"/>
  <c r="F26" i="1"/>
  <c r="C42" i="1"/>
  <c r="I3" i="7"/>
  <c r="J3" i="6"/>
  <c r="J3" i="5"/>
  <c r="G42" i="1" l="1"/>
  <c r="E42" i="1"/>
  <c r="H38" i="1"/>
  <c r="F38" i="1"/>
  <c r="H36" i="1"/>
  <c r="F36" i="1"/>
  <c r="H34" i="1"/>
  <c r="F34" i="1"/>
  <c r="H32" i="1"/>
  <c r="F32" i="1"/>
  <c r="H30" i="1"/>
  <c r="F30" i="1"/>
  <c r="H28" i="1"/>
  <c r="F28" i="1"/>
  <c r="H24" i="1"/>
  <c r="F24" i="1"/>
  <c r="H22" i="1"/>
  <c r="F22" i="1"/>
  <c r="H20" i="1"/>
  <c r="F20" i="1"/>
  <c r="H42" i="1" l="1"/>
  <c r="H45" i="1" s="1"/>
  <c r="F42" i="1"/>
  <c r="F45" i="1" s="1"/>
  <c r="I36" i="1" l="1"/>
  <c r="D36" i="1"/>
  <c r="I24" i="1"/>
  <c r="I26" i="1"/>
  <c r="D26" i="1"/>
  <c r="D28" i="1"/>
  <c r="I34" i="1"/>
  <c r="D34" i="1"/>
  <c r="I38" i="1"/>
  <c r="D38" i="1"/>
  <c r="B42" i="1" l="1"/>
  <c r="D24" i="1"/>
  <c r="I28" i="1"/>
  <c r="D32" i="1"/>
  <c r="I32" i="1"/>
  <c r="I20" i="1"/>
  <c r="D20" i="1"/>
  <c r="D30" i="1"/>
  <c r="I30" i="1"/>
  <c r="D22" i="1"/>
  <c r="I22" i="1"/>
  <c r="I42" i="1" l="1"/>
  <c r="D42" i="1"/>
  <c r="D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tc={280DB1C2-335F-40A3-9BAE-5AA8AACD71B6}</author>
  </authors>
  <commentList>
    <comment ref="K11" authorId="0" shapeId="0" xr:uid="{280DB1C2-335F-40A3-9BAE-5AA8AACD71B6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Als H - Realiseren kleine gedragsgerelateerde verkeersveiligheidsmaatregelen komt te vervallen, moet categorie H hier ook weg
Beantwoorden:
    Categorie H komt te vervallen, dus kan hij hier ook weg.</t>
      </text>
    </comment>
  </commentList>
</comments>
</file>

<file path=xl/sharedStrings.xml><?xml version="1.0" encoding="utf-8"?>
<sst xmlns="http://schemas.openxmlformats.org/spreadsheetml/2006/main" count="319" uniqueCount="142">
  <si>
    <t>NB Beleidsopmerkingen:</t>
  </si>
  <si>
    <t>ALGEMENE GEGEVENS AANVRAGER</t>
  </si>
  <si>
    <t>Regio</t>
  </si>
  <si>
    <t>periode</t>
  </si>
  <si>
    <t>Telefoonnummer</t>
  </si>
  <si>
    <t>School op Safe</t>
  </si>
  <si>
    <t>Totaly Traffic</t>
  </si>
  <si>
    <t>Naam aanvrager</t>
  </si>
  <si>
    <t>aantal deelnemende scholen aan:</t>
  </si>
  <si>
    <t>kolom A</t>
  </si>
  <si>
    <t>kolom B</t>
  </si>
  <si>
    <t>kolom C</t>
  </si>
  <si>
    <t>kolom D</t>
  </si>
  <si>
    <t>kolom E</t>
  </si>
  <si>
    <t>kolom F</t>
  </si>
  <si>
    <t>kolom G</t>
  </si>
  <si>
    <t>kolom H</t>
  </si>
  <si>
    <t>Totale projectkosten gericht op verkeersveilig-heid</t>
  </si>
  <si>
    <r>
      <t xml:space="preserve">Maximaal toe te kennen percentage </t>
    </r>
    <r>
      <rPr>
        <b/>
        <i/>
        <sz val="11"/>
        <color indexed="10"/>
        <rFont val="Arial"/>
        <family val="2"/>
      </rPr>
      <t>*</t>
    </r>
  </si>
  <si>
    <t xml:space="preserve">Maximaal toe te kennen subsidiebe-drag </t>
  </si>
  <si>
    <t xml:space="preserve">Verbeteren verkeerssituatie (gedragsbeïnvloeding) </t>
  </si>
  <si>
    <t>Verkeerseducatie basisonderwijs</t>
  </si>
  <si>
    <t>Verkeerseducatie voortgezetonderwijs</t>
  </si>
  <si>
    <t>Abonnementen verkeerslokaal</t>
  </si>
  <si>
    <t>Verkeersexamens basisonderwijs</t>
  </si>
  <si>
    <t xml:space="preserve">Praktische verkeersproef </t>
  </si>
  <si>
    <t>Campagnekalender verkeersveiligheid</t>
  </si>
  <si>
    <t>Verkeerskrant</t>
  </si>
  <si>
    <t>Campagnes (o.a. 30 km/uur zone) in de wijken</t>
  </si>
  <si>
    <t>Verkeersquiz</t>
  </si>
  <si>
    <t>Verkeerstheorie opfriscursus (55+)</t>
  </si>
  <si>
    <t>Dossier</t>
  </si>
  <si>
    <t>JONGleren</t>
  </si>
  <si>
    <t>Campagne "De scholen zijn weer begonnen" (5 - 12jr)</t>
  </si>
  <si>
    <t>Campagne "De scholen zijn weer begonnen" (12 - 25 jr)</t>
  </si>
  <si>
    <t>Totally Traffic</t>
  </si>
  <si>
    <t>broemcursus</t>
  </si>
  <si>
    <t>Instandhouden RPV</t>
  </si>
  <si>
    <t>Opstellen activiteitenplan</t>
  </si>
  <si>
    <t>kolom I</t>
  </si>
  <si>
    <t>Fietsverlichting alle fietsers (12 -  25 jr)</t>
  </si>
  <si>
    <t>opfriscursus</t>
  </si>
  <si>
    <t>alcohol en drugs in het verkeer (25 - 55 jr)</t>
  </si>
  <si>
    <t>alcohol en drugs in het verkeer (12 - 25 jr)</t>
  </si>
  <si>
    <t>Streetwise ANWB (4 - 12 jr)</t>
  </si>
  <si>
    <t>School op Seef - School-/thuisroute (Gedragsbeïnvloeding)</t>
  </si>
  <si>
    <t>Fietsverlichting alle fietsers (4 - 12 jr)</t>
  </si>
  <si>
    <t xml:space="preserve">Naam: 
- school
- (kern binnen) gemeente
- organisatie </t>
  </si>
  <si>
    <t>Naam gemeente</t>
  </si>
  <si>
    <r>
      <t>Totaal eigen bijdrage deelnemer(s) (</t>
    </r>
    <r>
      <rPr>
        <i/>
        <sz val="11"/>
        <color indexed="10"/>
        <rFont val="Arial"/>
        <family val="2"/>
      </rPr>
      <t>invullen indien van toepassing)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</si>
  <si>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</si>
  <si>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</si>
  <si>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</si>
  <si>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</si>
  <si>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</si>
  <si>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</si>
  <si>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</si>
  <si>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</si>
  <si>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</si>
  <si>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</si>
  <si>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TOTAAL</t>
  </si>
  <si>
    <t>Jonge automobilisten</t>
  </si>
  <si>
    <t>Activiteiten</t>
  </si>
  <si>
    <t>activiteit</t>
  </si>
  <si>
    <t>Sub-activiteit</t>
  </si>
  <si>
    <t>Alcohol en drugs in het verkeer, algemene voorlichting (65+)</t>
  </si>
  <si>
    <t>alcohol en drugs in het verkeer (55-65)</t>
  </si>
  <si>
    <t>Onderzoek en evaluatie</t>
  </si>
  <si>
    <t>verschil met aanvraag</t>
  </si>
  <si>
    <t>VOORTGANGSBERICHT 1</t>
  </si>
  <si>
    <t>VOORTGANGSBERICHT 2</t>
  </si>
  <si>
    <t>verschil met 1e voortgangsbericht</t>
  </si>
  <si>
    <t>VERANTWOORDING</t>
  </si>
  <si>
    <t>verschil met 2de voortgangsbericht</t>
  </si>
  <si>
    <t>verschil verantwoording en aanvraag</t>
  </si>
  <si>
    <t>Aanvraag</t>
  </si>
  <si>
    <t>Voortgangsbericht 1</t>
  </si>
  <si>
    <t>Voortgangsbericht 2</t>
  </si>
  <si>
    <t>Verantwoording</t>
  </si>
  <si>
    <t>C - B</t>
  </si>
  <si>
    <t>E - C</t>
  </si>
  <si>
    <t>G - E</t>
  </si>
  <si>
    <t>aantal</t>
  </si>
  <si>
    <t>gevraagde subsidie</t>
  </si>
  <si>
    <t>veld niet invullen</t>
  </si>
  <si>
    <t>K</t>
  </si>
  <si>
    <t>Projectleiding</t>
  </si>
  <si>
    <t>TOTALEN 
(naar verzamelstaat)</t>
  </si>
  <si>
    <t>totaal per activiteit</t>
  </si>
  <si>
    <t>kolom J</t>
  </si>
  <si>
    <t>Fase:
- planning
- voorbereiding
- uitvoering
- gereed
- afgerekend</t>
  </si>
  <si>
    <t>H - B</t>
  </si>
  <si>
    <t>aantal verkeersdiploma's</t>
  </si>
  <si>
    <t>aantal fietsdiploma's</t>
  </si>
  <si>
    <t xml:space="preserve"> campagnes</t>
  </si>
  <si>
    <t>aantal deelnemende scholen aan Totally Traffic</t>
  </si>
  <si>
    <t>aantal deelnemende leerlingen School op Safe</t>
  </si>
  <si>
    <t>aantal deelnemende leerlingen Totaly Traffic</t>
  </si>
  <si>
    <t>totaal</t>
  </si>
  <si>
    <t>TOTAAL VAN AANVRAGEN, VOORTGANGSBERICHTEN EN VERANTWOORDING</t>
  </si>
  <si>
    <t>A Verkeerseducatie voor kinderen van 0 tot 4 jaar</t>
  </si>
  <si>
    <t>B Verkeerseducatie voor bassisschoolscholieren van 4 tot 12 jaar</t>
  </si>
  <si>
    <t>C Verkeerseducatie voor jongeren van 12 tot 16 jaar</t>
  </si>
  <si>
    <t>D Verkeerseducatie voor jongeren/volwassenen van 16 tot 25 jaar</t>
  </si>
  <si>
    <t>E Verkeerseducatie voor volwassenen 25 van tot 60 jaar</t>
  </si>
  <si>
    <t>F Verkeerseducatie voor ouderen 60+</t>
  </si>
  <si>
    <t>G Communicatie en publiciteit over verkeersveiligheid</t>
  </si>
  <si>
    <t>SUBSIDIEBEDRAG TOTAAL ACTIVITEIT
(naar verzamelstaat)</t>
  </si>
  <si>
    <t>L</t>
  </si>
  <si>
    <t>geraamde projectkosten</t>
  </si>
  <si>
    <t>maximumsubsidiepercentage</t>
  </si>
  <si>
    <t>eigen bijdrage deelnemers</t>
  </si>
  <si>
    <t>KPI (verplicht)</t>
  </si>
  <si>
    <t>Aanvullende elementen (informatief)</t>
  </si>
  <si>
    <t>bijdrage regio</t>
  </si>
  <si>
    <t>PROJECTKOSTEN TOTAAL
(naar verzamelstaat)</t>
  </si>
  <si>
    <r>
      <t xml:space="preserve">Prestatie 
</t>
    </r>
    <r>
      <rPr>
        <b/>
        <sz val="8"/>
        <color theme="3"/>
        <rFont val="Arial"/>
        <family val="2"/>
      </rPr>
      <t>(uiteindelijk)</t>
    </r>
  </si>
  <si>
    <t xml:space="preserve">Projectenlijst activiteiten gedragsbeinvloeding </t>
  </si>
  <si>
    <t>Projectkosten (totaal)</t>
  </si>
  <si>
    <t>Alleen genoemde combinatie Activiteit - subactiviteit gebruiken!</t>
  </si>
  <si>
    <t>Alleen genoemde combinatie Activiteit - subactiviteit gebruiken! (zie voortgangsbericht 1)</t>
  </si>
  <si>
    <t>niet subsidieabele kosten</t>
  </si>
  <si>
    <t>kolom C * (kolom B - kolom C)</t>
  </si>
  <si>
    <t>Kolom B - Kolom E - Kolom F</t>
  </si>
  <si>
    <t>max. € 10.000,00 per jaar</t>
  </si>
  <si>
    <t>*Projectleider</t>
  </si>
  <si>
    <t>De hoogte van de subsidie voor activiteiten als bedoeld in artikel 2.18 Subsidiabele kosten, eerste lid d, 100% van de subsidiabele kosten tot een maximum van € 50.000,00 per jaar voor de regio's Alblasserwaard, Drechtsteden, Hoeksche Waard en Goeree-Overflakee en tot een maximum van € 70.000,00 per jaar voor de regio Midden-Holland en tot een maximum van € 100.000,00 per jaar voor de regio Holland-Rijnland.</t>
  </si>
  <si>
    <t xml:space="preserve">Bovenstaande ingevulde format moet bij de aanvraag inclusief activiteitenlijst worden toegezonden. </t>
  </si>
  <si>
    <t>Paragraaf 2.2.2 Subsidieregeling mobiliteit</t>
  </si>
  <si>
    <t xml:space="preserve">Bovenstaande ingevulde format moet bij de aanvraag inclusief een activiteitenlijst worden toegezonden. </t>
  </si>
  <si>
    <t>Dit format moet ook worden ingediend met het 1e en 2e voortgangsbericht en bij de verantwoording.</t>
  </si>
  <si>
    <t>nvt</t>
  </si>
  <si>
    <t>Paragraaf 2.2.2 Subsidieregeling mobiliteit  Zuid-Holland</t>
  </si>
  <si>
    <t>AANVRAAG subsidie gedragsbeïnvloeding verkeersveiligheid</t>
  </si>
  <si>
    <t>Subsidie gedragsbeïnvloeding verkeersveiligheid</t>
  </si>
  <si>
    <t>VERZAMELSTAAT subsidie gedragsbeïnvloeding verkeersveiligheid</t>
  </si>
  <si>
    <t>H Onderzoek en evaluatie op het gebied van verkeersveiligheid</t>
  </si>
  <si>
    <t>I Planvorming ten behoeve van verkeersveiligheidsbeleid</t>
  </si>
  <si>
    <r>
      <t>J  Instandhouden van een RPV</t>
    </r>
    <r>
      <rPr>
        <b/>
        <sz val="8"/>
        <rFont val="Arial"/>
        <family val="2"/>
      </rPr>
      <t xml:space="preserve"> (maximaal € 10.000,00 per jaar)</t>
    </r>
  </si>
  <si>
    <r>
      <t>K Projectleiding</t>
    </r>
    <r>
      <rPr>
        <b/>
        <sz val="8"/>
        <rFont val="Arial"/>
        <family val="2"/>
      </rPr>
      <t xml:space="preserve"> (max. € 50.000,00 per jaar)*</t>
    </r>
  </si>
  <si>
    <t>J Instandhouden van een RPV</t>
  </si>
  <si>
    <t>K Projectleiding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</si>
</sst>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3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i/>
      <sz val="9.5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3"/>
      <name val="Arial"/>
      <family val="2"/>
    </font>
    <font>
      <i/>
      <sz val="10"/>
      <color theme="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name val="Arial"/>
    </font>
    <font>
      <b/>
      <i/>
      <sz val="14"/>
      <color indexed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i/>
      <sz val="11"/>
      <color indexed="10"/>
      <name val="Arial"/>
      <family val="2"/>
    </font>
    <font>
      <i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1"/>
      <color indexed="17"/>
      <name val="Arial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color theme="1"/>
      <name val="Arial"/>
      <family val="2"/>
    </font>
    <font>
      <sz val="9"/>
      <color indexed="12"/>
      <name val="Arial"/>
      <family val="2"/>
    </font>
    <font>
      <b/>
      <sz val="8"/>
      <color theme="3"/>
      <name val="Arial"/>
      <family val="2"/>
    </font>
    <font>
      <sz val="11"/>
      <color rgb="FFFF0000"/>
      <name val="Arial"/>
      <family val="2"/>
    </font>
    <font>
      <strike/>
      <sz val="11"/>
      <name val="Arial"/>
      <family val="2"/>
    </font>
    <font>
      <i/>
      <sz val="10"/>
      <color rgb="FFFF0000"/>
      <name val="Arial"/>
      <family val="2"/>
    </font>
    <font>
      <i/>
      <strike/>
      <sz val="10"/>
      <name val="Arial"/>
      <family val="2"/>
    </font>
    <font>
      <b/>
      <sz val="9.5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i/>
      <sz val="9.5"/>
      <name val="Arial"/>
      <family val="2"/>
    </font>
    <font>
      <sz val="9.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91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0" fillId="0" borderId="1" xfId="0" applyBorder="1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6" fillId="0" borderId="0" xfId="1" applyFont="1" applyAlignment="1">
      <alignment horizontal="left"/>
    </xf>
    <xf numFmtId="0" fontId="8" fillId="0" borderId="1" xfId="1" applyBorder="1" applyAlignment="1">
      <alignment horizontal="left"/>
    </xf>
    <xf numFmtId="0" fontId="9" fillId="0" borderId="1" xfId="1" applyFont="1" applyBorder="1" applyAlignment="1">
      <alignment horizontal="left"/>
    </xf>
    <xf numFmtId="0" fontId="7" fillId="0" borderId="0" xfId="0" applyFont="1"/>
    <xf numFmtId="0" fontId="8" fillId="2" borderId="1" xfId="0" applyFont="1" applyFill="1" applyBorder="1"/>
    <xf numFmtId="0" fontId="12" fillId="0" borderId="0" xfId="3" applyFont="1" applyAlignment="1">
      <alignment vertical="center"/>
    </xf>
    <xf numFmtId="0" fontId="13" fillId="0" borderId="0" xfId="3" applyFont="1" applyAlignment="1">
      <alignment horizontal="left" vertical="center"/>
    </xf>
    <xf numFmtId="0" fontId="17" fillId="0" borderId="0" xfId="3" applyFont="1" applyAlignment="1">
      <alignment horizontal="left" wrapText="1"/>
    </xf>
    <xf numFmtId="0" fontId="19" fillId="0" borderId="0" xfId="3" applyFont="1"/>
    <xf numFmtId="0" fontId="20" fillId="0" borderId="0" xfId="3" applyFont="1"/>
    <xf numFmtId="0" fontId="18" fillId="0" borderId="0" xfId="3" applyFont="1"/>
    <xf numFmtId="0" fontId="18" fillId="0" borderId="0" xfId="3" applyFont="1" applyAlignment="1">
      <alignment vertical="center" wrapText="1"/>
    </xf>
    <xf numFmtId="0" fontId="18" fillId="0" borderId="0" xfId="3" applyFont="1" applyAlignment="1">
      <alignment vertical="center"/>
    </xf>
    <xf numFmtId="9" fontId="18" fillId="0" borderId="0" xfId="5" applyFont="1" applyAlignment="1">
      <alignment horizontal="center" vertical="center"/>
    </xf>
    <xf numFmtId="0" fontId="18" fillId="0" borderId="0" xfId="3" applyFont="1" applyAlignment="1">
      <alignment horizontal="center"/>
    </xf>
    <xf numFmtId="164" fontId="18" fillId="0" borderId="0" xfId="4" applyFont="1" applyAlignment="1">
      <alignment vertical="center"/>
    </xf>
    <xf numFmtId="0" fontId="0" fillId="4" borderId="0" xfId="0" applyFill="1"/>
    <xf numFmtId="0" fontId="0" fillId="2" borderId="3" xfId="0" applyFill="1" applyBorder="1"/>
    <xf numFmtId="0" fontId="1" fillId="4" borderId="0" xfId="0" applyFont="1" applyFill="1"/>
    <xf numFmtId="0" fontId="0" fillId="0" borderId="3" xfId="0" applyBorder="1"/>
    <xf numFmtId="0" fontId="0" fillId="0" borderId="4" xfId="0" applyBorder="1"/>
    <xf numFmtId="0" fontId="5" fillId="0" borderId="1" xfId="0" applyFont="1" applyBorder="1"/>
    <xf numFmtId="0" fontId="14" fillId="3" borderId="1" xfId="3" applyFont="1" applyFill="1" applyBorder="1" applyAlignment="1">
      <alignment vertical="top" wrapText="1"/>
    </xf>
    <xf numFmtId="164" fontId="14" fillId="3" borderId="1" xfId="4" applyFont="1" applyFill="1" applyBorder="1" applyAlignment="1">
      <alignment vertical="top" wrapText="1"/>
    </xf>
    <xf numFmtId="9" fontId="14" fillId="3" borderId="1" xfId="5" applyFont="1" applyFill="1" applyBorder="1" applyAlignment="1">
      <alignment vertical="top" wrapText="1"/>
    </xf>
    <xf numFmtId="164" fontId="22" fillId="0" borderId="1" xfId="4" applyFont="1" applyFill="1" applyBorder="1" applyAlignment="1">
      <alignment horizontal="left" vertical="center" wrapText="1"/>
    </xf>
    <xf numFmtId="164" fontId="22" fillId="0" borderId="1" xfId="4" applyFont="1" applyFill="1" applyBorder="1" applyAlignment="1">
      <alignment horizontal="left" vertical="center"/>
    </xf>
    <xf numFmtId="9" fontId="22" fillId="0" borderId="1" xfId="5" applyFont="1" applyFill="1" applyBorder="1" applyAlignment="1">
      <alignment horizontal="left" vertical="center"/>
    </xf>
    <xf numFmtId="0" fontId="22" fillId="0" borderId="1" xfId="3" applyFont="1" applyBorder="1" applyAlignment="1">
      <alignment horizontal="left" vertical="center"/>
    </xf>
    <xf numFmtId="0" fontId="18" fillId="0" borderId="1" xfId="3" applyFont="1" applyBorder="1" applyAlignment="1">
      <alignment vertical="top" wrapText="1"/>
    </xf>
    <xf numFmtId="0" fontId="19" fillId="0" borderId="1" xfId="3" applyFont="1" applyBorder="1" applyAlignment="1">
      <alignment vertical="top" wrapText="1"/>
    </xf>
    <xf numFmtId="164" fontId="18" fillId="0" borderId="1" xfId="4" applyFont="1" applyBorder="1" applyAlignment="1">
      <alignment vertical="top" wrapText="1"/>
    </xf>
    <xf numFmtId="0" fontId="18" fillId="0" borderId="1" xfId="3" quotePrefix="1" applyFont="1" applyBorder="1" applyAlignment="1">
      <alignment vertical="top" wrapText="1"/>
    </xf>
    <xf numFmtId="0" fontId="18" fillId="0" borderId="1" xfId="1" applyFont="1" applyBorder="1" applyAlignment="1">
      <alignment vertical="top" wrapText="1"/>
    </xf>
    <xf numFmtId="0" fontId="21" fillId="0" borderId="1" xfId="3" applyFont="1" applyBorder="1" applyAlignment="1">
      <alignment vertical="top" wrapText="1"/>
    </xf>
    <xf numFmtId="0" fontId="8" fillId="2" borderId="3" xfId="0" applyFont="1" applyFill="1" applyBorder="1"/>
    <xf numFmtId="0" fontId="8" fillId="0" borderId="3" xfId="1" applyBorder="1" applyAlignment="1">
      <alignment horizontal="left"/>
    </xf>
    <xf numFmtId="0" fontId="9" fillId="0" borderId="3" xfId="1" applyFont="1" applyBorder="1" applyAlignment="1">
      <alignment horizontal="left"/>
    </xf>
    <xf numFmtId="0" fontId="5" fillId="0" borderId="3" xfId="0" applyFont="1" applyBorder="1"/>
    <xf numFmtId="0" fontId="12" fillId="0" borderId="4" xfId="3" applyFont="1" applyBorder="1" applyAlignment="1">
      <alignment vertical="center"/>
    </xf>
    <xf numFmtId="0" fontId="1" fillId="0" borderId="3" xfId="0" applyFont="1" applyBorder="1"/>
    <xf numFmtId="0" fontId="12" fillId="2" borderId="4" xfId="3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18" fillId="6" borderId="0" xfId="3" applyFont="1" applyFill="1" applyAlignment="1">
      <alignment vertical="center" wrapText="1"/>
    </xf>
    <xf numFmtId="0" fontId="18" fillId="6" borderId="0" xfId="3" applyFont="1" applyFill="1" applyAlignment="1">
      <alignment vertical="center"/>
    </xf>
    <xf numFmtId="164" fontId="18" fillId="6" borderId="0" xfId="4" applyFont="1" applyFill="1" applyAlignment="1">
      <alignment vertical="center"/>
    </xf>
    <xf numFmtId="9" fontId="18" fillId="6" borderId="0" xfId="5" applyFont="1" applyFill="1" applyAlignment="1">
      <alignment horizontal="center" vertical="center"/>
    </xf>
    <xf numFmtId="0" fontId="18" fillId="6" borderId="0" xfId="3" applyFont="1" applyFill="1" applyAlignment="1">
      <alignment horizontal="center"/>
    </xf>
    <xf numFmtId="44" fontId="23" fillId="0" borderId="1" xfId="2" applyFont="1" applyFill="1" applyBorder="1" applyAlignment="1">
      <alignment vertical="center"/>
    </xf>
    <xf numFmtId="0" fontId="23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22" fillId="0" borderId="3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24" fillId="0" borderId="1" xfId="0" applyFont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6" xfId="0" applyBorder="1"/>
    <xf numFmtId="0" fontId="24" fillId="0" borderId="9" xfId="0" applyFont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top" wrapText="1"/>
    </xf>
    <xf numFmtId="0" fontId="0" fillId="0" borderId="11" xfId="0" applyBorder="1"/>
    <xf numFmtId="0" fontId="24" fillId="0" borderId="12" xfId="0" applyFont="1" applyBorder="1" applyAlignment="1">
      <alignment horizontal="center" vertical="top" wrapText="1"/>
    </xf>
    <xf numFmtId="0" fontId="0" fillId="0" borderId="12" xfId="0" applyBorder="1"/>
    <xf numFmtId="0" fontId="24" fillId="0" borderId="0" xfId="0" applyFont="1" applyAlignment="1">
      <alignment horizontal="center"/>
    </xf>
    <xf numFmtId="164" fontId="22" fillId="0" borderId="2" xfId="4" applyFont="1" applyFill="1" applyBorder="1" applyAlignment="1">
      <alignment horizontal="left" vertical="center" wrapText="1"/>
    </xf>
    <xf numFmtId="164" fontId="22" fillId="0" borderId="2" xfId="4" applyFont="1" applyFill="1" applyBorder="1" applyAlignment="1">
      <alignment horizontal="left" vertical="center"/>
    </xf>
    <xf numFmtId="44" fontId="0" fillId="5" borderId="14" xfId="2" applyFont="1" applyFill="1" applyBorder="1" applyAlignment="1">
      <alignment vertical="center" wrapText="1"/>
    </xf>
    <xf numFmtId="44" fontId="0" fillId="5" borderId="9" xfId="2" applyFont="1" applyFill="1" applyBorder="1" applyAlignment="1">
      <alignment vertical="center" wrapText="1"/>
    </xf>
    <xf numFmtId="44" fontId="0" fillId="5" borderId="12" xfId="2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4" fontId="0" fillId="0" borderId="9" xfId="2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4" fontId="0" fillId="0" borderId="9" xfId="2" applyFont="1" applyBorder="1" applyAlignment="1">
      <alignment vertical="center" wrapText="1"/>
    </xf>
    <xf numFmtId="0" fontId="18" fillId="5" borderId="1" xfId="3" applyFont="1" applyFill="1" applyBorder="1" applyAlignment="1">
      <alignment vertical="top" wrapText="1"/>
    </xf>
    <xf numFmtId="0" fontId="18" fillId="5" borderId="1" xfId="1" applyFont="1" applyFill="1" applyBorder="1" applyAlignment="1">
      <alignment vertical="top" wrapText="1"/>
    </xf>
    <xf numFmtId="9" fontId="18" fillId="5" borderId="1" xfId="5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center" vertical="top" wrapText="1"/>
    </xf>
    <xf numFmtId="0" fontId="1" fillId="5" borderId="19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0" fillId="0" borderId="21" xfId="0" applyBorder="1" applyAlignment="1">
      <alignment horizontal="center" vertical="top" wrapText="1"/>
    </xf>
    <xf numFmtId="44" fontId="0" fillId="5" borderId="21" xfId="2" applyFont="1" applyFill="1" applyBorder="1" applyAlignment="1">
      <alignment vertical="center" wrapText="1"/>
    </xf>
    <xf numFmtId="44" fontId="0" fillId="0" borderId="12" xfId="2" applyFont="1" applyFill="1" applyBorder="1" applyAlignment="1">
      <alignment vertical="center" wrapText="1"/>
    </xf>
    <xf numFmtId="44" fontId="0" fillId="0" borderId="12" xfId="2" applyFont="1" applyBorder="1" applyAlignment="1">
      <alignment vertical="center" wrapText="1"/>
    </xf>
    <xf numFmtId="0" fontId="24" fillId="5" borderId="0" xfId="0" applyFont="1" applyFill="1" applyAlignment="1">
      <alignment horizontal="center"/>
    </xf>
    <xf numFmtId="4" fontId="6" fillId="0" borderId="3" xfId="0" applyNumberFormat="1" applyFont="1" applyBorder="1"/>
    <xf numFmtId="0" fontId="6" fillId="0" borderId="6" xfId="0" quotePrefix="1" applyFont="1" applyBorder="1" applyAlignment="1">
      <alignment horizontal="left"/>
    </xf>
    <xf numFmtId="0" fontId="1" fillId="0" borderId="6" xfId="0" applyFont="1" applyBorder="1"/>
    <xf numFmtId="0" fontId="1" fillId="0" borderId="4" xfId="0" applyFont="1" applyBorder="1"/>
    <xf numFmtId="0" fontId="0" fillId="2" borderId="6" xfId="0" applyFill="1" applyBorder="1"/>
    <xf numFmtId="0" fontId="0" fillId="2" borderId="4" xfId="0" applyFill="1" applyBorder="1"/>
    <xf numFmtId="0" fontId="0" fillId="0" borderId="2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23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2" xfId="0" applyBorder="1" applyAlignment="1">
      <alignment horizontal="right"/>
    </xf>
    <xf numFmtId="0" fontId="2" fillId="0" borderId="13" xfId="0" applyFont="1" applyBorder="1" applyAlignment="1">
      <alignment horizontal="right"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64" fontId="18" fillId="0" borderId="1" xfId="4" applyFont="1" applyFill="1" applyBorder="1" applyAlignment="1">
      <alignment vertical="top" wrapText="1"/>
    </xf>
    <xf numFmtId="44" fontId="18" fillId="0" borderId="1" xfId="2" applyFont="1" applyBorder="1" applyAlignment="1">
      <alignment vertical="top" wrapText="1"/>
    </xf>
    <xf numFmtId="44" fontId="18" fillId="0" borderId="1" xfId="2" applyFont="1" applyFill="1" applyBorder="1" applyAlignment="1">
      <alignment vertical="top" wrapText="1"/>
    </xf>
    <xf numFmtId="44" fontId="0" fillId="0" borderId="14" xfId="2" applyFont="1" applyFill="1" applyBorder="1" applyAlignment="1">
      <alignment vertical="center" wrapText="1"/>
    </xf>
    <xf numFmtId="44" fontId="0" fillId="0" borderId="10" xfId="2" applyFont="1" applyFill="1" applyBorder="1" applyAlignment="1">
      <alignment vertical="center" wrapText="1"/>
    </xf>
    <xf numFmtId="44" fontId="0" fillId="7" borderId="10" xfId="2" applyFont="1" applyFill="1" applyBorder="1" applyAlignment="1">
      <alignment vertical="center" wrapText="1"/>
    </xf>
    <xf numFmtId="44" fontId="0" fillId="8" borderId="12" xfId="2" applyFont="1" applyFill="1" applyBorder="1" applyAlignment="1">
      <alignment vertical="center" wrapText="1"/>
    </xf>
    <xf numFmtId="0" fontId="1" fillId="9" borderId="27" xfId="0" applyFont="1" applyFill="1" applyBorder="1" applyAlignment="1">
      <alignment vertical="center" wrapText="1"/>
    </xf>
    <xf numFmtId="44" fontId="6" fillId="9" borderId="5" xfId="2" applyFont="1" applyFill="1" applyBorder="1" applyAlignment="1">
      <alignment vertical="center" wrapText="1"/>
    </xf>
    <xf numFmtId="44" fontId="6" fillId="9" borderId="28" xfId="2" applyFont="1" applyFill="1" applyBorder="1" applyAlignment="1">
      <alignment vertical="center" wrapText="1"/>
    </xf>
    <xf numFmtId="44" fontId="0" fillId="9" borderId="29" xfId="0" applyNumberFormat="1" applyFill="1" applyBorder="1" applyAlignment="1">
      <alignment vertical="center" wrapText="1"/>
    </xf>
    <xf numFmtId="44" fontId="0" fillId="9" borderId="28" xfId="0" applyNumberFormat="1" applyFill="1" applyBorder="1" applyAlignment="1">
      <alignment vertical="center" wrapText="1"/>
    </xf>
    <xf numFmtId="44" fontId="0" fillId="9" borderId="5" xfId="0" applyNumberFormat="1" applyFill="1" applyBorder="1" applyAlignment="1">
      <alignment vertical="center" wrapText="1"/>
    </xf>
    <xf numFmtId="0" fontId="18" fillId="0" borderId="1" xfId="3" applyFont="1" applyBorder="1" applyAlignment="1">
      <alignment horizontal="center" vertical="top" wrapText="1"/>
    </xf>
    <xf numFmtId="0" fontId="23" fillId="0" borderId="1" xfId="3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44" fontId="0" fillId="5" borderId="22" xfId="2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4" fontId="0" fillId="0" borderId="22" xfId="2" applyFont="1" applyFill="1" applyBorder="1" applyAlignment="1">
      <alignment vertical="center" wrapText="1"/>
    </xf>
    <xf numFmtId="44" fontId="0" fillId="0" borderId="30" xfId="2" applyFont="1" applyFill="1" applyBorder="1" applyAlignment="1">
      <alignment vertical="center" wrapText="1"/>
    </xf>
    <xf numFmtId="44" fontId="0" fillId="0" borderId="16" xfId="2" applyFont="1" applyFill="1" applyBorder="1" applyAlignment="1">
      <alignment vertical="center" wrapText="1"/>
    </xf>
    <xf numFmtId="44" fontId="0" fillId="0" borderId="15" xfId="2" applyFont="1" applyFill="1" applyBorder="1" applyAlignment="1">
      <alignment vertical="center" wrapText="1"/>
    </xf>
    <xf numFmtId="0" fontId="25" fillId="0" borderId="1" xfId="3" applyFont="1" applyBorder="1" applyAlignment="1">
      <alignment horizontal="center" vertical="center" wrapText="1"/>
    </xf>
    <xf numFmtId="0" fontId="6" fillId="0" borderId="0" xfId="0" applyFont="1"/>
    <xf numFmtId="0" fontId="24" fillId="0" borderId="0" xfId="0" applyFont="1" applyAlignment="1">
      <alignment horizontal="center" vertical="top" wrapText="1"/>
    </xf>
    <xf numFmtId="44" fontId="0" fillId="0" borderId="0" xfId="2" applyFont="1" applyFill="1" applyBorder="1" applyAlignment="1">
      <alignment vertical="center" wrapText="1"/>
    </xf>
    <xf numFmtId="44" fontId="0" fillId="0" borderId="0" xfId="0" applyNumberFormat="1" applyAlignment="1">
      <alignment vertical="center" wrapText="1"/>
    </xf>
    <xf numFmtId="0" fontId="6" fillId="0" borderId="31" xfId="0" applyFont="1" applyBorder="1" applyAlignment="1">
      <alignment horizontal="center"/>
    </xf>
    <xf numFmtId="0" fontId="24" fillId="0" borderId="21" xfId="0" applyFont="1" applyBorder="1" applyAlignment="1">
      <alignment horizontal="center" vertical="top" wrapText="1"/>
    </xf>
    <xf numFmtId="44" fontId="6" fillId="9" borderId="13" xfId="2" applyFont="1" applyFill="1" applyBorder="1" applyAlignment="1">
      <alignment vertical="center" wrapText="1"/>
    </xf>
    <xf numFmtId="9" fontId="0" fillId="5" borderId="12" xfId="2" applyNumberFormat="1" applyFont="1" applyFill="1" applyBorder="1" applyAlignment="1">
      <alignment horizontal="center" vertical="center" wrapText="1"/>
    </xf>
    <xf numFmtId="44" fontId="0" fillId="0" borderId="12" xfId="2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22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1" fillId="0" borderId="5" xfId="0" applyFont="1" applyBorder="1"/>
    <xf numFmtId="0" fontId="0" fillId="0" borderId="5" xfId="0" applyBorder="1"/>
    <xf numFmtId="0" fontId="6" fillId="0" borderId="11" xfId="0" applyFont="1" applyBorder="1" applyAlignment="1">
      <alignment horizontal="left" vertical="top"/>
    </xf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0" fillId="0" borderId="0" xfId="0" applyAlignment="1">
      <alignment vertical="top"/>
    </xf>
    <xf numFmtId="0" fontId="6" fillId="0" borderId="11" xfId="0" applyFont="1" applyBorder="1" applyAlignment="1">
      <alignment vertical="top" wrapText="1"/>
    </xf>
    <xf numFmtId="0" fontId="1" fillId="0" borderId="27" xfId="0" applyFont="1" applyBorder="1" applyAlignment="1">
      <alignment vertical="center"/>
    </xf>
    <xf numFmtId="44" fontId="0" fillId="5" borderId="5" xfId="0" applyNumberFormat="1" applyFill="1" applyBorder="1" applyAlignment="1">
      <alignment vertical="center"/>
    </xf>
    <xf numFmtId="44" fontId="0" fillId="5" borderId="27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44" fontId="0" fillId="7" borderId="29" xfId="0" applyNumberFormat="1" applyFill="1" applyBorder="1" applyAlignment="1">
      <alignment vertical="center" wrapText="1"/>
    </xf>
    <xf numFmtId="44" fontId="0" fillId="8" borderId="5" xfId="2" applyFont="1" applyFill="1" applyBorder="1" applyAlignment="1">
      <alignment vertical="center" wrapText="1"/>
    </xf>
    <xf numFmtId="4" fontId="6" fillId="0" borderId="6" xfId="0" applyNumberFormat="1" applyFont="1" applyBorder="1"/>
    <xf numFmtId="164" fontId="18" fillId="0" borderId="1" xfId="4" applyFont="1" applyBorder="1" applyAlignment="1">
      <alignment vertical="center"/>
    </xf>
    <xf numFmtId="0" fontId="27" fillId="0" borderId="0" xfId="3" applyFont="1" applyAlignment="1">
      <alignment vertical="center" wrapText="1"/>
    </xf>
    <xf numFmtId="0" fontId="28" fillId="0" borderId="1" xfId="3" applyFont="1" applyBorder="1" applyAlignment="1">
      <alignment horizontal="center" vertical="top" wrapText="1"/>
    </xf>
    <xf numFmtId="0" fontId="29" fillId="0" borderId="0" xfId="0" applyFont="1"/>
    <xf numFmtId="0" fontId="30" fillId="0" borderId="0" xfId="3" applyFont="1" applyAlignment="1">
      <alignment vertical="center"/>
    </xf>
    <xf numFmtId="0" fontId="23" fillId="0" borderId="0" xfId="3" applyFont="1" applyAlignment="1">
      <alignment horizontal="center" vertical="center"/>
    </xf>
    <xf numFmtId="44" fontId="23" fillId="0" borderId="0" xfId="2" applyFont="1" applyFill="1" applyBorder="1" applyAlignment="1">
      <alignment vertical="center"/>
    </xf>
    <xf numFmtId="9" fontId="8" fillId="5" borderId="12" xfId="2" applyNumberFormat="1" applyFont="1" applyFill="1" applyBorder="1" applyAlignment="1">
      <alignment horizontal="center" vertical="center" wrapText="1"/>
    </xf>
    <xf numFmtId="44" fontId="8" fillId="0" borderId="12" xfId="2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3" fillId="5" borderId="19" xfId="0" applyFont="1" applyFill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31" fillId="5" borderId="19" xfId="0" applyFont="1" applyFill="1" applyBorder="1" applyAlignment="1">
      <alignment vertical="center" wrapText="1"/>
    </xf>
    <xf numFmtId="0" fontId="31" fillId="0" borderId="20" xfId="0" applyFont="1" applyBorder="1" applyAlignment="1">
      <alignment vertical="center" wrapText="1"/>
    </xf>
    <xf numFmtId="0" fontId="31" fillId="5" borderId="20" xfId="0" applyFont="1" applyFill="1" applyBorder="1" applyAlignment="1">
      <alignment vertical="center" wrapText="1"/>
    </xf>
    <xf numFmtId="0" fontId="33" fillId="0" borderId="0" xfId="0" applyFont="1" applyAlignment="1">
      <alignment vertical="center"/>
    </xf>
    <xf numFmtId="0" fontId="34" fillId="0" borderId="0" xfId="0" applyFont="1"/>
    <xf numFmtId="0" fontId="8" fillId="0" borderId="0" xfId="0" applyFont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3" fillId="0" borderId="0" xfId="0" applyFont="1"/>
    <xf numFmtId="0" fontId="13" fillId="0" borderId="0" xfId="0" applyFont="1"/>
    <xf numFmtId="0" fontId="18" fillId="0" borderId="0" xfId="3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0" xfId="3" applyFont="1" applyAlignment="1">
      <alignment vertical="top" wrapText="1"/>
    </xf>
    <xf numFmtId="0" fontId="8" fillId="0" borderId="0" xfId="0" applyFont="1" applyAlignment="1">
      <alignment vertical="top"/>
    </xf>
  </cellXfs>
  <cellStyles count="8">
    <cellStyle name="Euro" xfId="4" xr:uid="{00000000-0005-0000-0000-000000000000}"/>
    <cellStyle name="Euro 2" xfId="6" xr:uid="{00000000-0005-0000-0000-000001000000}"/>
    <cellStyle name="Procent 2" xfId="5" xr:uid="{00000000-0005-0000-0000-000002000000}"/>
    <cellStyle name="Standaard" xfId="0" builtinId="0"/>
    <cellStyle name="Standaard 2" xfId="1" xr:uid="{00000000-0005-0000-0000-000004000000}"/>
    <cellStyle name="Standaard 3" xfId="3" xr:uid="{00000000-0005-0000-0000-000005000000}"/>
    <cellStyle name="Valuta" xfId="2" builtinId="4"/>
    <cellStyle name="Valuta 2" xfId="7" xr:uid="{00000000-0005-0000-0000-000007000000}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zvetan Stantchev" id="{33CE53D5-A69F-4ADC-931F-1A65B2518023}" userId="S::t.stantchev@pzh.nl::ea68c959-f5fd-4bba-a223-dba51307cc97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1" dT="2024-06-25T12:42:01.95" personId="{33CE53D5-A69F-4ADC-931F-1A65B2518023}" id="{280DB1C2-335F-40A3-9BAE-5AA8AACD71B6}">
    <text>Als H - Realiseren kleine gedragsgerelateerde verkeersveiligheidsmaatregelen komt te vervallen, moet categorie H hier ook weg</text>
  </threadedComment>
  <threadedComment ref="K11" dT="2024-07-01T14:05:25.75" personId="{33CE53D5-A69F-4ADC-931F-1A65B2518023}" id="{75E0C7E3-844C-42CF-BE4C-97D9F38AF973}" parentId="{280DB1C2-335F-40A3-9BAE-5AA8AACD71B6}">
    <text>Categorie H komt te vervallen, dus kan hij hier ook weg.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zoomScale="90" zoomScaleNormal="90" workbookViewId="0"/>
  </sheetViews>
  <sheetFormatPr defaultRowHeight="12.75" x14ac:dyDescent="0.2"/>
  <cols>
    <col min="1" max="1" width="53.28515625" style="1" customWidth="1"/>
    <col min="2" max="7" width="30.7109375" customWidth="1"/>
    <col min="8" max="10" width="16.7109375" customWidth="1"/>
  </cols>
  <sheetData>
    <row r="1" spans="1:10" ht="20.25" x14ac:dyDescent="0.3">
      <c r="A1" s="185" t="s">
        <v>133</v>
      </c>
    </row>
    <row r="2" spans="1:10" x14ac:dyDescent="0.2">
      <c r="A2" s="183" t="s">
        <v>132</v>
      </c>
    </row>
    <row r="3" spans="1:10" x14ac:dyDescent="0.2">
      <c r="B3" s="10"/>
      <c r="C3" s="10"/>
    </row>
    <row r="4" spans="1:10" x14ac:dyDescent="0.2">
      <c r="B4" s="10"/>
      <c r="C4" s="10"/>
    </row>
    <row r="5" spans="1:10" x14ac:dyDescent="0.2">
      <c r="A5" s="2"/>
    </row>
    <row r="6" spans="1:10" x14ac:dyDescent="0.2">
      <c r="A6" s="7" t="s">
        <v>1</v>
      </c>
    </row>
    <row r="7" spans="1:10" x14ac:dyDescent="0.2">
      <c r="A7" s="11" t="s">
        <v>3</v>
      </c>
      <c r="B7" s="24"/>
      <c r="C7" s="98"/>
      <c r="D7" s="98"/>
      <c r="E7" s="99"/>
    </row>
    <row r="8" spans="1:10" x14ac:dyDescent="0.2">
      <c r="A8" s="8" t="s">
        <v>2</v>
      </c>
      <c r="B8" s="94"/>
      <c r="C8" s="164"/>
      <c r="D8" s="95"/>
      <c r="E8" s="27"/>
    </row>
    <row r="9" spans="1:10" x14ac:dyDescent="0.2">
      <c r="A9" s="9" t="s">
        <v>7</v>
      </c>
      <c r="B9" s="26"/>
      <c r="C9" s="62"/>
      <c r="D9" s="62"/>
      <c r="E9" s="27"/>
      <c r="G9" s="93" t="s">
        <v>84</v>
      </c>
    </row>
    <row r="10" spans="1:10" s="1" customFormat="1" x14ac:dyDescent="0.2">
      <c r="A10" s="9" t="s">
        <v>4</v>
      </c>
      <c r="B10" s="47"/>
      <c r="C10" s="96"/>
      <c r="D10" s="96"/>
      <c r="E10" s="97"/>
    </row>
    <row r="11" spans="1:10" x14ac:dyDescent="0.2">
      <c r="A11" s="28" t="s">
        <v>31</v>
      </c>
      <c r="B11" s="26"/>
      <c r="C11" s="62"/>
      <c r="D11" s="62"/>
      <c r="E11" s="27"/>
    </row>
    <row r="12" spans="1:10" x14ac:dyDescent="0.2">
      <c r="A12" s="6"/>
    </row>
    <row r="13" spans="1:10" x14ac:dyDescent="0.2">
      <c r="A13" s="6"/>
    </row>
    <row r="14" spans="1:10" s="13" customFormat="1" ht="16.5" customHeight="1" x14ac:dyDescent="0.2">
      <c r="A14" s="69" t="s">
        <v>9</v>
      </c>
      <c r="B14" s="70" t="s">
        <v>10</v>
      </c>
      <c r="C14" s="33" t="s">
        <v>11</v>
      </c>
      <c r="D14" s="33" t="s">
        <v>12</v>
      </c>
      <c r="E14" s="34" t="s">
        <v>13</v>
      </c>
      <c r="F14" s="34" t="s">
        <v>14</v>
      </c>
      <c r="G14" s="34" t="s">
        <v>15</v>
      </c>
      <c r="H14" s="149"/>
      <c r="I14" s="149"/>
      <c r="J14" s="150"/>
    </row>
    <row r="15" spans="1:10" x14ac:dyDescent="0.2">
      <c r="A15" s="3"/>
      <c r="B15" s="3"/>
      <c r="C15" s="27"/>
      <c r="D15" s="27"/>
      <c r="E15" s="60" t="s">
        <v>122</v>
      </c>
      <c r="F15" s="60"/>
      <c r="G15" s="60" t="s">
        <v>123</v>
      </c>
      <c r="H15" s="68"/>
      <c r="I15" s="68"/>
      <c r="J15" s="68"/>
    </row>
    <row r="16" spans="1:10" x14ac:dyDescent="0.2">
      <c r="A16"/>
      <c r="E16" s="68"/>
      <c r="F16" s="68"/>
      <c r="G16" s="68"/>
      <c r="H16" s="68"/>
      <c r="I16" s="68"/>
      <c r="J16" s="68"/>
    </row>
    <row r="17" spans="1:10" x14ac:dyDescent="0.2">
      <c r="A17"/>
      <c r="E17" s="68"/>
      <c r="F17" s="68"/>
      <c r="G17" s="68"/>
      <c r="H17" s="68"/>
      <c r="I17" s="68"/>
      <c r="J17" s="68"/>
    </row>
    <row r="18" spans="1:10" x14ac:dyDescent="0.2">
      <c r="A18" s="7" t="s">
        <v>99</v>
      </c>
      <c r="E18" s="68"/>
      <c r="F18" s="68"/>
      <c r="G18" s="68"/>
      <c r="H18" s="68"/>
      <c r="I18" s="68"/>
      <c r="J18" s="68"/>
    </row>
    <row r="19" spans="1:10" ht="13.5" thickBot="1" x14ac:dyDescent="0.25">
      <c r="B19" s="57"/>
      <c r="C19" s="57"/>
      <c r="D19" s="57"/>
    </row>
    <row r="20" spans="1:10" x14ac:dyDescent="0.2">
      <c r="A20" s="83" t="s">
        <v>62</v>
      </c>
      <c r="B20" s="148" t="s">
        <v>109</v>
      </c>
      <c r="C20" s="148" t="s">
        <v>121</v>
      </c>
      <c r="D20" s="143" t="s">
        <v>110</v>
      </c>
      <c r="E20" s="143" t="s">
        <v>83</v>
      </c>
      <c r="F20" s="143" t="s">
        <v>111</v>
      </c>
      <c r="G20" s="143" t="s">
        <v>114</v>
      </c>
      <c r="H20" s="139"/>
      <c r="I20" s="139"/>
      <c r="J20" s="139"/>
    </row>
    <row r="21" spans="1:10" s="61" customFormat="1" x14ac:dyDescent="0.2">
      <c r="A21" s="84"/>
      <c r="B21" s="89"/>
      <c r="C21" s="89"/>
      <c r="D21" s="144"/>
      <c r="E21" s="144"/>
      <c r="F21" s="144"/>
      <c r="G21" s="144"/>
      <c r="H21" s="140"/>
      <c r="I21" s="140"/>
      <c r="J21" s="140"/>
    </row>
    <row r="22" spans="1:10" s="74" customFormat="1" x14ac:dyDescent="0.2">
      <c r="A22" s="85" t="s">
        <v>100</v>
      </c>
      <c r="B22" s="91"/>
      <c r="C22" s="91"/>
      <c r="D22" s="146">
        <v>0.75</v>
      </c>
      <c r="E22" s="73">
        <f>D22*(B22-C22)</f>
        <v>0</v>
      </c>
      <c r="F22" s="91"/>
      <c r="G22" s="73">
        <f>B22-E22-F22</f>
        <v>0</v>
      </c>
      <c r="H22" s="141"/>
      <c r="I22" s="141"/>
      <c r="J22" s="141"/>
    </row>
    <row r="23" spans="1:10" s="74" customFormat="1" x14ac:dyDescent="0.2">
      <c r="A23" s="86"/>
      <c r="B23" s="91"/>
      <c r="C23" s="91"/>
      <c r="D23" s="147"/>
      <c r="E23" s="78"/>
      <c r="F23" s="78"/>
      <c r="G23" s="78"/>
    </row>
    <row r="24" spans="1:10" s="74" customFormat="1" ht="25.5" x14ac:dyDescent="0.2">
      <c r="A24" s="85" t="s">
        <v>101</v>
      </c>
      <c r="B24" s="91"/>
      <c r="C24" s="91"/>
      <c r="D24" s="172">
        <v>0.75</v>
      </c>
      <c r="E24" s="73">
        <f>D24*B24</f>
        <v>0</v>
      </c>
      <c r="F24" s="91"/>
      <c r="G24" s="73">
        <f>B24-E24-F24</f>
        <v>0</v>
      </c>
      <c r="H24" s="141"/>
      <c r="I24" s="141"/>
      <c r="J24" s="141"/>
    </row>
    <row r="25" spans="1:10" s="74" customFormat="1" x14ac:dyDescent="0.2">
      <c r="A25" s="86"/>
      <c r="B25" s="91"/>
      <c r="C25" s="91"/>
      <c r="D25" s="173"/>
      <c r="E25" s="66"/>
      <c r="F25" s="78"/>
      <c r="G25" s="78"/>
    </row>
    <row r="26" spans="1:10" s="74" customFormat="1" x14ac:dyDescent="0.2">
      <c r="A26" s="85" t="s">
        <v>102</v>
      </c>
      <c r="B26" s="91"/>
      <c r="C26" s="91"/>
      <c r="D26" s="172">
        <v>0.75</v>
      </c>
      <c r="E26" s="73">
        <f t="shared" ref="E26" si="0">D26*B26</f>
        <v>0</v>
      </c>
      <c r="F26" s="91"/>
      <c r="G26" s="73">
        <f>B26-E26-F26</f>
        <v>0</v>
      </c>
      <c r="H26" s="141"/>
      <c r="I26" s="141"/>
      <c r="J26" s="141"/>
    </row>
    <row r="27" spans="1:10" s="74" customFormat="1" x14ac:dyDescent="0.2">
      <c r="A27" s="86"/>
      <c r="B27" s="91"/>
      <c r="C27" s="91"/>
      <c r="D27" s="173"/>
      <c r="E27" s="66"/>
      <c r="F27" s="91"/>
      <c r="G27" s="91"/>
      <c r="H27" s="141"/>
      <c r="I27" s="141"/>
      <c r="J27" s="141"/>
    </row>
    <row r="28" spans="1:10" s="74" customFormat="1" ht="25.5" x14ac:dyDescent="0.2">
      <c r="A28" s="85" t="s">
        <v>103</v>
      </c>
      <c r="B28" s="91"/>
      <c r="C28" s="91"/>
      <c r="D28" s="172">
        <v>0.75</v>
      </c>
      <c r="E28" s="73">
        <f t="shared" ref="E28" si="1">D28*B28</f>
        <v>0</v>
      </c>
      <c r="F28" s="91"/>
      <c r="G28" s="73">
        <f>B28-E28-F28</f>
        <v>0</v>
      </c>
      <c r="H28" s="141"/>
      <c r="I28" s="141"/>
      <c r="J28" s="141"/>
    </row>
    <row r="29" spans="1:10" s="74" customFormat="1" x14ac:dyDescent="0.2">
      <c r="A29" s="86"/>
      <c r="B29" s="91"/>
      <c r="C29" s="91"/>
      <c r="D29" s="173"/>
      <c r="E29" s="66"/>
      <c r="F29" s="78"/>
      <c r="G29" s="78"/>
    </row>
    <row r="30" spans="1:10" s="74" customFormat="1" x14ac:dyDescent="0.2">
      <c r="A30" s="85" t="s">
        <v>104</v>
      </c>
      <c r="B30" s="91"/>
      <c r="C30" s="91"/>
      <c r="D30" s="172">
        <v>0.75</v>
      </c>
      <c r="E30" s="73">
        <f t="shared" ref="E30" si="2">D30*B30</f>
        <v>0</v>
      </c>
      <c r="F30" s="91"/>
      <c r="G30" s="73">
        <f>B30-E30-F30</f>
        <v>0</v>
      </c>
      <c r="H30" s="141"/>
      <c r="I30" s="141"/>
      <c r="J30" s="141"/>
    </row>
    <row r="31" spans="1:10" s="74" customFormat="1" x14ac:dyDescent="0.2">
      <c r="A31" s="86"/>
      <c r="B31" s="91"/>
      <c r="C31" s="91"/>
      <c r="D31" s="173"/>
      <c r="E31" s="66"/>
      <c r="F31" s="78"/>
      <c r="G31" s="78"/>
    </row>
    <row r="32" spans="1:10" s="74" customFormat="1" ht="26.45" customHeight="1" x14ac:dyDescent="0.2">
      <c r="A32" s="85" t="s">
        <v>105</v>
      </c>
      <c r="B32" s="91"/>
      <c r="C32" s="91"/>
      <c r="D32" s="172">
        <v>0.75</v>
      </c>
      <c r="E32" s="73">
        <f t="shared" ref="E32" si="3">D32*B32</f>
        <v>0</v>
      </c>
      <c r="F32" s="91"/>
      <c r="G32" s="73">
        <f>B32-E32-F32</f>
        <v>0</v>
      </c>
      <c r="H32" s="141"/>
      <c r="I32" s="141"/>
      <c r="J32" s="141"/>
    </row>
    <row r="33" spans="1:10" s="74" customFormat="1" x14ac:dyDescent="0.2">
      <c r="A33" s="86"/>
      <c r="B33" s="91"/>
      <c r="C33" s="91"/>
      <c r="D33" s="173"/>
      <c r="E33" s="66"/>
      <c r="F33" s="78"/>
      <c r="G33" s="78"/>
    </row>
    <row r="34" spans="1:10" s="74" customFormat="1" x14ac:dyDescent="0.2">
      <c r="A34" s="85" t="s">
        <v>106</v>
      </c>
      <c r="B34" s="91"/>
      <c r="C34" s="91"/>
      <c r="D34" s="172">
        <v>0.5</v>
      </c>
      <c r="E34" s="73">
        <f t="shared" ref="E34" si="4">D34*B34</f>
        <v>0</v>
      </c>
      <c r="F34" s="91"/>
      <c r="G34" s="73">
        <f>B34-E34-F34</f>
        <v>0</v>
      </c>
      <c r="H34" s="141"/>
      <c r="I34" s="141"/>
      <c r="J34" s="141"/>
    </row>
    <row r="35" spans="1:10" s="74" customFormat="1" x14ac:dyDescent="0.2">
      <c r="A35" s="86"/>
      <c r="B35" s="91"/>
      <c r="C35" s="91"/>
      <c r="D35" s="173"/>
      <c r="E35" s="66"/>
      <c r="F35" s="78"/>
      <c r="G35" s="78"/>
    </row>
    <row r="36" spans="1:10" s="74" customFormat="1" ht="25.5" x14ac:dyDescent="0.2">
      <c r="A36" s="175" t="s">
        <v>136</v>
      </c>
      <c r="B36" s="91"/>
      <c r="C36" s="91"/>
      <c r="D36" s="172">
        <v>0.5</v>
      </c>
      <c r="E36" s="73">
        <f>D36*B36</f>
        <v>0</v>
      </c>
      <c r="F36" s="91"/>
      <c r="G36" s="73">
        <f>B36-E36-F36</f>
        <v>0</v>
      </c>
      <c r="H36" s="141"/>
      <c r="I36" s="141"/>
      <c r="J36" s="141"/>
    </row>
    <row r="37" spans="1:10" s="74" customFormat="1" x14ac:dyDescent="0.2">
      <c r="A37" s="176"/>
      <c r="B37" s="78"/>
      <c r="C37" s="78"/>
      <c r="D37" s="174"/>
      <c r="E37" s="66"/>
      <c r="F37" s="78"/>
      <c r="G37" s="78"/>
    </row>
    <row r="38" spans="1:10" s="74" customFormat="1" ht="25.5" x14ac:dyDescent="0.2">
      <c r="A38" s="175" t="s">
        <v>137</v>
      </c>
      <c r="B38" s="91"/>
      <c r="C38" s="91"/>
      <c r="D38" s="172">
        <v>0.5</v>
      </c>
      <c r="E38" s="73">
        <f t="shared" ref="E38" si="5">D38*B38</f>
        <v>0</v>
      </c>
      <c r="F38" s="91"/>
      <c r="G38" s="73">
        <f>B38-E38-F38</f>
        <v>0</v>
      </c>
      <c r="H38" s="141"/>
      <c r="I38" s="141"/>
      <c r="J38" s="141"/>
    </row>
    <row r="39" spans="1:10" s="74" customFormat="1" x14ac:dyDescent="0.2">
      <c r="A39" s="176"/>
      <c r="B39" s="91"/>
      <c r="C39" s="91"/>
      <c r="D39" s="173"/>
      <c r="E39" s="66"/>
      <c r="F39" s="78"/>
      <c r="G39" s="78"/>
    </row>
    <row r="40" spans="1:10" s="74" customFormat="1" ht="26.45" customHeight="1" x14ac:dyDescent="0.2">
      <c r="A40" s="177" t="s">
        <v>138</v>
      </c>
      <c r="B40" s="91"/>
      <c r="C40" s="91"/>
      <c r="D40" s="172" t="s">
        <v>131</v>
      </c>
      <c r="E40" s="73">
        <v>0</v>
      </c>
      <c r="F40" s="91"/>
      <c r="G40" s="73">
        <f>B40-E40-F40</f>
        <v>0</v>
      </c>
      <c r="H40" s="141"/>
      <c r="I40" s="141"/>
      <c r="J40" s="141"/>
    </row>
    <row r="41" spans="1:10" s="74" customFormat="1" x14ac:dyDescent="0.2">
      <c r="A41" s="178"/>
      <c r="B41" s="91"/>
      <c r="C41" s="91"/>
      <c r="D41" s="173"/>
      <c r="E41" s="66"/>
      <c r="F41" s="91"/>
      <c r="G41" s="91"/>
      <c r="H41" s="141"/>
      <c r="I41" s="141"/>
      <c r="J41" s="141"/>
    </row>
    <row r="42" spans="1:10" s="74" customFormat="1" ht="26.45" customHeight="1" x14ac:dyDescent="0.2">
      <c r="A42" s="179" t="s">
        <v>139</v>
      </c>
      <c r="B42" s="91"/>
      <c r="C42" s="91"/>
      <c r="D42" s="172" t="s">
        <v>131</v>
      </c>
      <c r="E42" s="73">
        <v>0</v>
      </c>
      <c r="F42" s="91"/>
      <c r="G42" s="73">
        <f>B42-E42-F42</f>
        <v>0</v>
      </c>
      <c r="H42" s="141"/>
      <c r="I42" s="141"/>
      <c r="J42" s="141"/>
    </row>
    <row r="43" spans="1:10" s="74" customFormat="1" ht="13.5" thickBot="1" x14ac:dyDescent="0.25">
      <c r="A43" s="88"/>
      <c r="B43" s="78"/>
      <c r="C43" s="78"/>
      <c r="D43" s="78"/>
      <c r="E43" s="78"/>
      <c r="F43" s="78"/>
      <c r="G43" s="78"/>
    </row>
    <row r="44" spans="1:10" s="74" customFormat="1" ht="13.5" thickBot="1" x14ac:dyDescent="0.25">
      <c r="A44" s="118" t="s">
        <v>60</v>
      </c>
      <c r="B44" s="145">
        <f>SUM(B22:B43)</f>
        <v>0</v>
      </c>
      <c r="C44" s="145"/>
      <c r="D44" s="145"/>
      <c r="E44" s="145">
        <f>SUM(E22:E43)</f>
        <v>0</v>
      </c>
      <c r="F44" s="145">
        <f>SUM(F22:F43)</f>
        <v>0</v>
      </c>
      <c r="G44" s="145">
        <f>SUM(G22:G43)</f>
        <v>0</v>
      </c>
      <c r="H44" s="142"/>
      <c r="I44" s="142"/>
      <c r="J44" s="142"/>
    </row>
    <row r="45" spans="1:10" ht="13.5" thickBot="1" x14ac:dyDescent="0.25">
      <c r="A45" s="151"/>
      <c r="B45" s="152"/>
      <c r="C45" s="152"/>
      <c r="D45" s="152"/>
      <c r="E45" s="152"/>
      <c r="F45" s="152"/>
      <c r="G45" s="152"/>
    </row>
    <row r="47" spans="1:10" s="23" customFormat="1" x14ac:dyDescent="0.2">
      <c r="A47" s="25"/>
    </row>
    <row r="49" spans="1:10" ht="13.5" thickBot="1" x14ac:dyDescent="0.25">
      <c r="A49" s="1" t="s">
        <v>112</v>
      </c>
    </row>
    <row r="50" spans="1:10" x14ac:dyDescent="0.2">
      <c r="A50" s="65" t="s">
        <v>8</v>
      </c>
      <c r="B50" s="65" t="s">
        <v>82</v>
      </c>
    </row>
    <row r="51" spans="1:10" x14ac:dyDescent="0.2">
      <c r="A51" s="107" t="s">
        <v>5</v>
      </c>
      <c r="B51" s="67"/>
    </row>
    <row r="52" spans="1:10" ht="13.5" thickBot="1" x14ac:dyDescent="0.25">
      <c r="A52" s="108" t="s">
        <v>6</v>
      </c>
      <c r="B52" s="109"/>
      <c r="C52" s="5"/>
      <c r="D52" s="5"/>
      <c r="F52" s="5"/>
      <c r="H52" s="5"/>
      <c r="J52" s="5"/>
    </row>
    <row r="53" spans="1:10" x14ac:dyDescent="0.2">
      <c r="A53" s="110"/>
      <c r="B53" s="5"/>
      <c r="C53" s="5"/>
      <c r="D53" s="5"/>
      <c r="F53" s="5"/>
      <c r="H53" s="5"/>
      <c r="J53" s="5"/>
    </row>
    <row r="54" spans="1:10" ht="13.5" thickBot="1" x14ac:dyDescent="0.25">
      <c r="A54" s="126" t="s">
        <v>113</v>
      </c>
      <c r="B54" s="5"/>
      <c r="C54" s="5"/>
      <c r="D54" s="5"/>
      <c r="F54" s="5"/>
      <c r="H54" s="5"/>
      <c r="J54" s="5"/>
    </row>
    <row r="55" spans="1:10" x14ac:dyDescent="0.2">
      <c r="A55" s="127" t="s">
        <v>92</v>
      </c>
      <c r="B55" s="129"/>
      <c r="C55" s="5"/>
      <c r="D55" s="5"/>
      <c r="F55" s="5"/>
      <c r="H55" s="5"/>
      <c r="J55" s="5"/>
    </row>
    <row r="56" spans="1:10" x14ac:dyDescent="0.2">
      <c r="A56" s="128" t="s">
        <v>93</v>
      </c>
      <c r="B56" s="130"/>
      <c r="C56" s="5"/>
      <c r="D56" s="5"/>
      <c r="F56" s="5"/>
      <c r="H56" s="5"/>
      <c r="J56" s="5"/>
    </row>
    <row r="57" spans="1:10" x14ac:dyDescent="0.2">
      <c r="A57" s="128" t="s">
        <v>94</v>
      </c>
      <c r="B57" s="130"/>
      <c r="C57" s="5"/>
      <c r="D57" s="5"/>
      <c r="F57" s="5"/>
      <c r="H57" s="5"/>
      <c r="J57" s="5"/>
    </row>
    <row r="58" spans="1:10" x14ac:dyDescent="0.2">
      <c r="A58" s="128" t="s">
        <v>95</v>
      </c>
      <c r="B58" s="130"/>
      <c r="C58" s="5"/>
      <c r="D58" s="5"/>
      <c r="F58" s="5"/>
      <c r="H58" s="5"/>
      <c r="J58" s="5"/>
    </row>
    <row r="59" spans="1:10" x14ac:dyDescent="0.2">
      <c r="A59" s="128" t="s">
        <v>96</v>
      </c>
      <c r="B59" s="130"/>
      <c r="C59" s="5"/>
      <c r="D59" s="5"/>
      <c r="F59" s="5"/>
      <c r="H59" s="5"/>
      <c r="J59" s="5"/>
    </row>
    <row r="60" spans="1:10" ht="13.5" thickBot="1" x14ac:dyDescent="0.25">
      <c r="A60" s="108" t="s">
        <v>97</v>
      </c>
      <c r="B60" s="109"/>
      <c r="C60" s="5"/>
      <c r="D60" s="5"/>
      <c r="F60" s="5"/>
      <c r="H60" s="5"/>
      <c r="J60" s="5"/>
    </row>
    <row r="61" spans="1:10" x14ac:dyDescent="0.2">
      <c r="A61" s="110"/>
      <c r="B61" s="5"/>
      <c r="C61" s="5"/>
      <c r="D61" s="5"/>
      <c r="F61" s="5"/>
      <c r="H61" s="5"/>
    </row>
    <row r="62" spans="1:10" x14ac:dyDescent="0.2">
      <c r="A62" s="110"/>
      <c r="B62" s="5"/>
      <c r="C62" s="5"/>
      <c r="D62" s="5"/>
      <c r="F62" s="5"/>
      <c r="H62" s="5"/>
    </row>
    <row r="63" spans="1:10" x14ac:dyDescent="0.2">
      <c r="A63" s="110"/>
      <c r="B63" s="5"/>
      <c r="C63" s="5"/>
      <c r="D63" s="5"/>
      <c r="F63" s="5"/>
      <c r="H63" s="5"/>
    </row>
    <row r="64" spans="1:10" x14ac:dyDescent="0.2">
      <c r="A64" s="1" t="s">
        <v>0</v>
      </c>
      <c r="B64" s="4"/>
      <c r="C64" s="4"/>
    </row>
    <row r="65" spans="1:5" x14ac:dyDescent="0.2">
      <c r="A65" s="184" t="s">
        <v>127</v>
      </c>
      <c r="B65" s="182"/>
      <c r="C65" s="182"/>
    </row>
    <row r="66" spans="1:5" x14ac:dyDescent="0.2">
      <c r="A66" s="186"/>
      <c r="B66" s="182"/>
      <c r="C66" s="182"/>
    </row>
    <row r="67" spans="1:5" x14ac:dyDescent="0.2">
      <c r="A67" s="184"/>
      <c r="B67" s="182"/>
      <c r="C67" s="182"/>
    </row>
    <row r="68" spans="1:5" x14ac:dyDescent="0.2">
      <c r="A68" s="182" t="s">
        <v>125</v>
      </c>
      <c r="B68" s="182"/>
      <c r="C68" s="182"/>
    </row>
    <row r="69" spans="1:5" ht="54.75" customHeight="1" x14ac:dyDescent="0.2">
      <c r="A69" s="188" t="s">
        <v>126</v>
      </c>
      <c r="B69" s="188"/>
      <c r="C69" s="188"/>
    </row>
    <row r="70" spans="1:5" x14ac:dyDescent="0.2">
      <c r="B70" s="1"/>
      <c r="C70" s="1"/>
      <c r="D70" s="1"/>
      <c r="E70" s="1"/>
    </row>
    <row r="71" spans="1:5" x14ac:dyDescent="0.2">
      <c r="A71" s="6"/>
    </row>
  </sheetData>
  <mergeCells count="1">
    <mergeCell ref="A69:C69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L53"/>
  <sheetViews>
    <sheetView zoomScale="80" zoomScaleNormal="80" workbookViewId="0">
      <pane ySplit="18" topLeftCell="A19" activePane="bottomLeft" state="frozen"/>
      <selection pane="bottomLeft"/>
    </sheetView>
  </sheetViews>
  <sheetFormatPr defaultRowHeight="14.25" x14ac:dyDescent="0.2"/>
  <cols>
    <col min="1" max="2" width="9.140625" style="17" customWidth="1"/>
    <col min="3" max="3" width="10.140625" style="18" customWidth="1"/>
    <col min="4" max="5" width="40.7109375" style="18" customWidth="1"/>
    <col min="6" max="7" width="25.7109375" style="19" customWidth="1"/>
    <col min="8" max="9" width="17.7109375" style="22" customWidth="1"/>
    <col min="10" max="11" width="17.7109375" style="20" customWidth="1"/>
    <col min="12" max="12" width="17.7109375" style="21" customWidth="1"/>
    <col min="13" max="13" width="9.140625" style="17"/>
    <col min="14" max="14" width="15.7109375" style="17" customWidth="1"/>
    <col min="15" max="260" width="9.140625" style="17"/>
    <col min="261" max="261" width="55.85546875" style="17" customWidth="1"/>
    <col min="262" max="262" width="41.28515625" style="17" customWidth="1"/>
    <col min="263" max="263" width="28.42578125" style="17" customWidth="1"/>
    <col min="264" max="264" width="16" style="17" customWidth="1"/>
    <col min="265" max="265" width="15.85546875" style="17" customWidth="1"/>
    <col min="266" max="266" width="17" style="17" customWidth="1"/>
    <col min="267" max="267" width="15.85546875" style="17" customWidth="1"/>
    <col min="268" max="268" width="14" style="17" customWidth="1"/>
    <col min="269" max="269" width="9.140625" style="17"/>
    <col min="270" max="270" width="15.7109375" style="17" customWidth="1"/>
    <col min="271" max="516" width="9.140625" style="17"/>
    <col min="517" max="517" width="55.85546875" style="17" customWidth="1"/>
    <col min="518" max="518" width="41.28515625" style="17" customWidth="1"/>
    <col min="519" max="519" width="28.42578125" style="17" customWidth="1"/>
    <col min="520" max="520" width="16" style="17" customWidth="1"/>
    <col min="521" max="521" width="15.85546875" style="17" customWidth="1"/>
    <col min="522" max="522" width="17" style="17" customWidth="1"/>
    <col min="523" max="523" width="15.85546875" style="17" customWidth="1"/>
    <col min="524" max="524" width="14" style="17" customWidth="1"/>
    <col min="525" max="525" width="9.140625" style="17"/>
    <col min="526" max="526" width="15.7109375" style="17" customWidth="1"/>
    <col min="527" max="772" width="9.140625" style="17"/>
    <col min="773" max="773" width="55.85546875" style="17" customWidth="1"/>
    <col min="774" max="774" width="41.28515625" style="17" customWidth="1"/>
    <col min="775" max="775" width="28.42578125" style="17" customWidth="1"/>
    <col min="776" max="776" width="16" style="17" customWidth="1"/>
    <col min="777" max="777" width="15.85546875" style="17" customWidth="1"/>
    <col min="778" max="778" width="17" style="17" customWidth="1"/>
    <col min="779" max="779" width="15.85546875" style="17" customWidth="1"/>
    <col min="780" max="780" width="14" style="17" customWidth="1"/>
    <col min="781" max="781" width="9.140625" style="17"/>
    <col min="782" max="782" width="15.7109375" style="17" customWidth="1"/>
    <col min="783" max="1028" width="9.140625" style="17"/>
    <col min="1029" max="1029" width="55.85546875" style="17" customWidth="1"/>
    <col min="1030" max="1030" width="41.28515625" style="17" customWidth="1"/>
    <col min="1031" max="1031" width="28.42578125" style="17" customWidth="1"/>
    <col min="1032" max="1032" width="16" style="17" customWidth="1"/>
    <col min="1033" max="1033" width="15.85546875" style="17" customWidth="1"/>
    <col min="1034" max="1034" width="17" style="17" customWidth="1"/>
    <col min="1035" max="1035" width="15.85546875" style="17" customWidth="1"/>
    <col min="1036" max="1036" width="14" style="17" customWidth="1"/>
    <col min="1037" max="1037" width="9.140625" style="17"/>
    <col min="1038" max="1038" width="15.7109375" style="17" customWidth="1"/>
    <col min="1039" max="1284" width="9.140625" style="17"/>
    <col min="1285" max="1285" width="55.85546875" style="17" customWidth="1"/>
    <col min="1286" max="1286" width="41.28515625" style="17" customWidth="1"/>
    <col min="1287" max="1287" width="28.42578125" style="17" customWidth="1"/>
    <col min="1288" max="1288" width="16" style="17" customWidth="1"/>
    <col min="1289" max="1289" width="15.85546875" style="17" customWidth="1"/>
    <col min="1290" max="1290" width="17" style="17" customWidth="1"/>
    <col min="1291" max="1291" width="15.85546875" style="17" customWidth="1"/>
    <col min="1292" max="1292" width="14" style="17" customWidth="1"/>
    <col min="1293" max="1293" width="9.140625" style="17"/>
    <col min="1294" max="1294" width="15.7109375" style="17" customWidth="1"/>
    <col min="1295" max="1540" width="9.140625" style="17"/>
    <col min="1541" max="1541" width="55.85546875" style="17" customWidth="1"/>
    <col min="1542" max="1542" width="41.28515625" style="17" customWidth="1"/>
    <col min="1543" max="1543" width="28.42578125" style="17" customWidth="1"/>
    <col min="1544" max="1544" width="16" style="17" customWidth="1"/>
    <col min="1545" max="1545" width="15.85546875" style="17" customWidth="1"/>
    <col min="1546" max="1546" width="17" style="17" customWidth="1"/>
    <col min="1547" max="1547" width="15.85546875" style="17" customWidth="1"/>
    <col min="1548" max="1548" width="14" style="17" customWidth="1"/>
    <col min="1549" max="1549" width="9.140625" style="17"/>
    <col min="1550" max="1550" width="15.7109375" style="17" customWidth="1"/>
    <col min="1551" max="1796" width="9.140625" style="17"/>
    <col min="1797" max="1797" width="55.85546875" style="17" customWidth="1"/>
    <col min="1798" max="1798" width="41.28515625" style="17" customWidth="1"/>
    <col min="1799" max="1799" width="28.42578125" style="17" customWidth="1"/>
    <col min="1800" max="1800" width="16" style="17" customWidth="1"/>
    <col min="1801" max="1801" width="15.85546875" style="17" customWidth="1"/>
    <col min="1802" max="1802" width="17" style="17" customWidth="1"/>
    <col min="1803" max="1803" width="15.85546875" style="17" customWidth="1"/>
    <col min="1804" max="1804" width="14" style="17" customWidth="1"/>
    <col min="1805" max="1805" width="9.140625" style="17"/>
    <col min="1806" max="1806" width="15.7109375" style="17" customWidth="1"/>
    <col min="1807" max="2052" width="9.140625" style="17"/>
    <col min="2053" max="2053" width="55.85546875" style="17" customWidth="1"/>
    <col min="2054" max="2054" width="41.28515625" style="17" customWidth="1"/>
    <col min="2055" max="2055" width="28.42578125" style="17" customWidth="1"/>
    <col min="2056" max="2056" width="16" style="17" customWidth="1"/>
    <col min="2057" max="2057" width="15.85546875" style="17" customWidth="1"/>
    <col min="2058" max="2058" width="17" style="17" customWidth="1"/>
    <col min="2059" max="2059" width="15.85546875" style="17" customWidth="1"/>
    <col min="2060" max="2060" width="14" style="17" customWidth="1"/>
    <col min="2061" max="2061" width="9.140625" style="17"/>
    <col min="2062" max="2062" width="15.7109375" style="17" customWidth="1"/>
    <col min="2063" max="2308" width="9.140625" style="17"/>
    <col min="2309" max="2309" width="55.85546875" style="17" customWidth="1"/>
    <col min="2310" max="2310" width="41.28515625" style="17" customWidth="1"/>
    <col min="2311" max="2311" width="28.42578125" style="17" customWidth="1"/>
    <col min="2312" max="2312" width="16" style="17" customWidth="1"/>
    <col min="2313" max="2313" width="15.85546875" style="17" customWidth="1"/>
    <col min="2314" max="2314" width="17" style="17" customWidth="1"/>
    <col min="2315" max="2315" width="15.85546875" style="17" customWidth="1"/>
    <col min="2316" max="2316" width="14" style="17" customWidth="1"/>
    <col min="2317" max="2317" width="9.140625" style="17"/>
    <col min="2318" max="2318" width="15.7109375" style="17" customWidth="1"/>
    <col min="2319" max="2564" width="9.140625" style="17"/>
    <col min="2565" max="2565" width="55.85546875" style="17" customWidth="1"/>
    <col min="2566" max="2566" width="41.28515625" style="17" customWidth="1"/>
    <col min="2567" max="2567" width="28.42578125" style="17" customWidth="1"/>
    <col min="2568" max="2568" width="16" style="17" customWidth="1"/>
    <col min="2569" max="2569" width="15.85546875" style="17" customWidth="1"/>
    <col min="2570" max="2570" width="17" style="17" customWidth="1"/>
    <col min="2571" max="2571" width="15.85546875" style="17" customWidth="1"/>
    <col min="2572" max="2572" width="14" style="17" customWidth="1"/>
    <col min="2573" max="2573" width="9.140625" style="17"/>
    <col min="2574" max="2574" width="15.7109375" style="17" customWidth="1"/>
    <col min="2575" max="2820" width="9.140625" style="17"/>
    <col min="2821" max="2821" width="55.85546875" style="17" customWidth="1"/>
    <col min="2822" max="2822" width="41.28515625" style="17" customWidth="1"/>
    <col min="2823" max="2823" width="28.42578125" style="17" customWidth="1"/>
    <col min="2824" max="2824" width="16" style="17" customWidth="1"/>
    <col min="2825" max="2825" width="15.85546875" style="17" customWidth="1"/>
    <col min="2826" max="2826" width="17" style="17" customWidth="1"/>
    <col min="2827" max="2827" width="15.85546875" style="17" customWidth="1"/>
    <col min="2828" max="2828" width="14" style="17" customWidth="1"/>
    <col min="2829" max="2829" width="9.140625" style="17"/>
    <col min="2830" max="2830" width="15.7109375" style="17" customWidth="1"/>
    <col min="2831" max="3076" width="9.140625" style="17"/>
    <col min="3077" max="3077" width="55.85546875" style="17" customWidth="1"/>
    <col min="3078" max="3078" width="41.28515625" style="17" customWidth="1"/>
    <col min="3079" max="3079" width="28.42578125" style="17" customWidth="1"/>
    <col min="3080" max="3080" width="16" style="17" customWidth="1"/>
    <col min="3081" max="3081" width="15.85546875" style="17" customWidth="1"/>
    <col min="3082" max="3082" width="17" style="17" customWidth="1"/>
    <col min="3083" max="3083" width="15.85546875" style="17" customWidth="1"/>
    <col min="3084" max="3084" width="14" style="17" customWidth="1"/>
    <col min="3085" max="3085" width="9.140625" style="17"/>
    <col min="3086" max="3086" width="15.7109375" style="17" customWidth="1"/>
    <col min="3087" max="3332" width="9.140625" style="17"/>
    <col min="3333" max="3333" width="55.85546875" style="17" customWidth="1"/>
    <col min="3334" max="3334" width="41.28515625" style="17" customWidth="1"/>
    <col min="3335" max="3335" width="28.42578125" style="17" customWidth="1"/>
    <col min="3336" max="3336" width="16" style="17" customWidth="1"/>
    <col min="3337" max="3337" width="15.85546875" style="17" customWidth="1"/>
    <col min="3338" max="3338" width="17" style="17" customWidth="1"/>
    <col min="3339" max="3339" width="15.85546875" style="17" customWidth="1"/>
    <col min="3340" max="3340" width="14" style="17" customWidth="1"/>
    <col min="3341" max="3341" width="9.140625" style="17"/>
    <col min="3342" max="3342" width="15.7109375" style="17" customWidth="1"/>
    <col min="3343" max="3588" width="9.140625" style="17"/>
    <col min="3589" max="3589" width="55.85546875" style="17" customWidth="1"/>
    <col min="3590" max="3590" width="41.28515625" style="17" customWidth="1"/>
    <col min="3591" max="3591" width="28.42578125" style="17" customWidth="1"/>
    <col min="3592" max="3592" width="16" style="17" customWidth="1"/>
    <col min="3593" max="3593" width="15.85546875" style="17" customWidth="1"/>
    <col min="3594" max="3594" width="17" style="17" customWidth="1"/>
    <col min="3595" max="3595" width="15.85546875" style="17" customWidth="1"/>
    <col min="3596" max="3596" width="14" style="17" customWidth="1"/>
    <col min="3597" max="3597" width="9.140625" style="17"/>
    <col min="3598" max="3598" width="15.7109375" style="17" customWidth="1"/>
    <col min="3599" max="3844" width="9.140625" style="17"/>
    <col min="3845" max="3845" width="55.85546875" style="17" customWidth="1"/>
    <col min="3846" max="3846" width="41.28515625" style="17" customWidth="1"/>
    <col min="3847" max="3847" width="28.42578125" style="17" customWidth="1"/>
    <col min="3848" max="3848" width="16" style="17" customWidth="1"/>
    <col min="3849" max="3849" width="15.85546875" style="17" customWidth="1"/>
    <col min="3850" max="3850" width="17" style="17" customWidth="1"/>
    <col min="3851" max="3851" width="15.85546875" style="17" customWidth="1"/>
    <col min="3852" max="3852" width="14" style="17" customWidth="1"/>
    <col min="3853" max="3853" width="9.140625" style="17"/>
    <col min="3854" max="3854" width="15.7109375" style="17" customWidth="1"/>
    <col min="3855" max="4100" width="9.140625" style="17"/>
    <col min="4101" max="4101" width="55.85546875" style="17" customWidth="1"/>
    <col min="4102" max="4102" width="41.28515625" style="17" customWidth="1"/>
    <col min="4103" max="4103" width="28.42578125" style="17" customWidth="1"/>
    <col min="4104" max="4104" width="16" style="17" customWidth="1"/>
    <col min="4105" max="4105" width="15.85546875" style="17" customWidth="1"/>
    <col min="4106" max="4106" width="17" style="17" customWidth="1"/>
    <col min="4107" max="4107" width="15.85546875" style="17" customWidth="1"/>
    <col min="4108" max="4108" width="14" style="17" customWidth="1"/>
    <col min="4109" max="4109" width="9.140625" style="17"/>
    <col min="4110" max="4110" width="15.7109375" style="17" customWidth="1"/>
    <col min="4111" max="4356" width="9.140625" style="17"/>
    <col min="4357" max="4357" width="55.85546875" style="17" customWidth="1"/>
    <col min="4358" max="4358" width="41.28515625" style="17" customWidth="1"/>
    <col min="4359" max="4359" width="28.42578125" style="17" customWidth="1"/>
    <col min="4360" max="4360" width="16" style="17" customWidth="1"/>
    <col min="4361" max="4361" width="15.85546875" style="17" customWidth="1"/>
    <col min="4362" max="4362" width="17" style="17" customWidth="1"/>
    <col min="4363" max="4363" width="15.85546875" style="17" customWidth="1"/>
    <col min="4364" max="4364" width="14" style="17" customWidth="1"/>
    <col min="4365" max="4365" width="9.140625" style="17"/>
    <col min="4366" max="4366" width="15.7109375" style="17" customWidth="1"/>
    <col min="4367" max="4612" width="9.140625" style="17"/>
    <col min="4613" max="4613" width="55.85546875" style="17" customWidth="1"/>
    <col min="4614" max="4614" width="41.28515625" style="17" customWidth="1"/>
    <col min="4615" max="4615" width="28.42578125" style="17" customWidth="1"/>
    <col min="4616" max="4616" width="16" style="17" customWidth="1"/>
    <col min="4617" max="4617" width="15.85546875" style="17" customWidth="1"/>
    <col min="4618" max="4618" width="17" style="17" customWidth="1"/>
    <col min="4619" max="4619" width="15.85546875" style="17" customWidth="1"/>
    <col min="4620" max="4620" width="14" style="17" customWidth="1"/>
    <col min="4621" max="4621" width="9.140625" style="17"/>
    <col min="4622" max="4622" width="15.7109375" style="17" customWidth="1"/>
    <col min="4623" max="4868" width="9.140625" style="17"/>
    <col min="4869" max="4869" width="55.85546875" style="17" customWidth="1"/>
    <col min="4870" max="4870" width="41.28515625" style="17" customWidth="1"/>
    <col min="4871" max="4871" width="28.42578125" style="17" customWidth="1"/>
    <col min="4872" max="4872" width="16" style="17" customWidth="1"/>
    <col min="4873" max="4873" width="15.85546875" style="17" customWidth="1"/>
    <col min="4874" max="4874" width="17" style="17" customWidth="1"/>
    <col min="4875" max="4875" width="15.85546875" style="17" customWidth="1"/>
    <col min="4876" max="4876" width="14" style="17" customWidth="1"/>
    <col min="4877" max="4877" width="9.140625" style="17"/>
    <col min="4878" max="4878" width="15.7109375" style="17" customWidth="1"/>
    <col min="4879" max="5124" width="9.140625" style="17"/>
    <col min="5125" max="5125" width="55.85546875" style="17" customWidth="1"/>
    <col min="5126" max="5126" width="41.28515625" style="17" customWidth="1"/>
    <col min="5127" max="5127" width="28.42578125" style="17" customWidth="1"/>
    <col min="5128" max="5128" width="16" style="17" customWidth="1"/>
    <col min="5129" max="5129" width="15.85546875" style="17" customWidth="1"/>
    <col min="5130" max="5130" width="17" style="17" customWidth="1"/>
    <col min="5131" max="5131" width="15.85546875" style="17" customWidth="1"/>
    <col min="5132" max="5132" width="14" style="17" customWidth="1"/>
    <col min="5133" max="5133" width="9.140625" style="17"/>
    <col min="5134" max="5134" width="15.7109375" style="17" customWidth="1"/>
    <col min="5135" max="5380" width="9.140625" style="17"/>
    <col min="5381" max="5381" width="55.85546875" style="17" customWidth="1"/>
    <col min="5382" max="5382" width="41.28515625" style="17" customWidth="1"/>
    <col min="5383" max="5383" width="28.42578125" style="17" customWidth="1"/>
    <col min="5384" max="5384" width="16" style="17" customWidth="1"/>
    <col min="5385" max="5385" width="15.85546875" style="17" customWidth="1"/>
    <col min="5386" max="5386" width="17" style="17" customWidth="1"/>
    <col min="5387" max="5387" width="15.85546875" style="17" customWidth="1"/>
    <col min="5388" max="5388" width="14" style="17" customWidth="1"/>
    <col min="5389" max="5389" width="9.140625" style="17"/>
    <col min="5390" max="5390" width="15.7109375" style="17" customWidth="1"/>
    <col min="5391" max="5636" width="9.140625" style="17"/>
    <col min="5637" max="5637" width="55.85546875" style="17" customWidth="1"/>
    <col min="5638" max="5638" width="41.28515625" style="17" customWidth="1"/>
    <col min="5639" max="5639" width="28.42578125" style="17" customWidth="1"/>
    <col min="5640" max="5640" width="16" style="17" customWidth="1"/>
    <col min="5641" max="5641" width="15.85546875" style="17" customWidth="1"/>
    <col min="5642" max="5642" width="17" style="17" customWidth="1"/>
    <col min="5643" max="5643" width="15.85546875" style="17" customWidth="1"/>
    <col min="5644" max="5644" width="14" style="17" customWidth="1"/>
    <col min="5645" max="5645" width="9.140625" style="17"/>
    <col min="5646" max="5646" width="15.7109375" style="17" customWidth="1"/>
    <col min="5647" max="5892" width="9.140625" style="17"/>
    <col min="5893" max="5893" width="55.85546875" style="17" customWidth="1"/>
    <col min="5894" max="5894" width="41.28515625" style="17" customWidth="1"/>
    <col min="5895" max="5895" width="28.42578125" style="17" customWidth="1"/>
    <col min="5896" max="5896" width="16" style="17" customWidth="1"/>
    <col min="5897" max="5897" width="15.85546875" style="17" customWidth="1"/>
    <col min="5898" max="5898" width="17" style="17" customWidth="1"/>
    <col min="5899" max="5899" width="15.85546875" style="17" customWidth="1"/>
    <col min="5900" max="5900" width="14" style="17" customWidth="1"/>
    <col min="5901" max="5901" width="9.140625" style="17"/>
    <col min="5902" max="5902" width="15.7109375" style="17" customWidth="1"/>
    <col min="5903" max="6148" width="9.140625" style="17"/>
    <col min="6149" max="6149" width="55.85546875" style="17" customWidth="1"/>
    <col min="6150" max="6150" width="41.28515625" style="17" customWidth="1"/>
    <col min="6151" max="6151" width="28.42578125" style="17" customWidth="1"/>
    <col min="6152" max="6152" width="16" style="17" customWidth="1"/>
    <col min="6153" max="6153" width="15.85546875" style="17" customWidth="1"/>
    <col min="6154" max="6154" width="17" style="17" customWidth="1"/>
    <col min="6155" max="6155" width="15.85546875" style="17" customWidth="1"/>
    <col min="6156" max="6156" width="14" style="17" customWidth="1"/>
    <col min="6157" max="6157" width="9.140625" style="17"/>
    <col min="6158" max="6158" width="15.7109375" style="17" customWidth="1"/>
    <col min="6159" max="6404" width="9.140625" style="17"/>
    <col min="6405" max="6405" width="55.85546875" style="17" customWidth="1"/>
    <col min="6406" max="6406" width="41.28515625" style="17" customWidth="1"/>
    <col min="6407" max="6407" width="28.42578125" style="17" customWidth="1"/>
    <col min="6408" max="6408" width="16" style="17" customWidth="1"/>
    <col min="6409" max="6409" width="15.85546875" style="17" customWidth="1"/>
    <col min="6410" max="6410" width="17" style="17" customWidth="1"/>
    <col min="6411" max="6411" width="15.85546875" style="17" customWidth="1"/>
    <col min="6412" max="6412" width="14" style="17" customWidth="1"/>
    <col min="6413" max="6413" width="9.140625" style="17"/>
    <col min="6414" max="6414" width="15.7109375" style="17" customWidth="1"/>
    <col min="6415" max="6660" width="9.140625" style="17"/>
    <col min="6661" max="6661" width="55.85546875" style="17" customWidth="1"/>
    <col min="6662" max="6662" width="41.28515625" style="17" customWidth="1"/>
    <col min="6663" max="6663" width="28.42578125" style="17" customWidth="1"/>
    <col min="6664" max="6664" width="16" style="17" customWidth="1"/>
    <col min="6665" max="6665" width="15.85546875" style="17" customWidth="1"/>
    <col min="6666" max="6666" width="17" style="17" customWidth="1"/>
    <col min="6667" max="6667" width="15.85546875" style="17" customWidth="1"/>
    <col min="6668" max="6668" width="14" style="17" customWidth="1"/>
    <col min="6669" max="6669" width="9.140625" style="17"/>
    <col min="6670" max="6670" width="15.7109375" style="17" customWidth="1"/>
    <col min="6671" max="6916" width="9.140625" style="17"/>
    <col min="6917" max="6917" width="55.85546875" style="17" customWidth="1"/>
    <col min="6918" max="6918" width="41.28515625" style="17" customWidth="1"/>
    <col min="6919" max="6919" width="28.42578125" style="17" customWidth="1"/>
    <col min="6920" max="6920" width="16" style="17" customWidth="1"/>
    <col min="6921" max="6921" width="15.85546875" style="17" customWidth="1"/>
    <col min="6922" max="6922" width="17" style="17" customWidth="1"/>
    <col min="6923" max="6923" width="15.85546875" style="17" customWidth="1"/>
    <col min="6924" max="6924" width="14" style="17" customWidth="1"/>
    <col min="6925" max="6925" width="9.140625" style="17"/>
    <col min="6926" max="6926" width="15.7109375" style="17" customWidth="1"/>
    <col min="6927" max="7172" width="9.140625" style="17"/>
    <col min="7173" max="7173" width="55.85546875" style="17" customWidth="1"/>
    <col min="7174" max="7174" width="41.28515625" style="17" customWidth="1"/>
    <col min="7175" max="7175" width="28.42578125" style="17" customWidth="1"/>
    <col min="7176" max="7176" width="16" style="17" customWidth="1"/>
    <col min="7177" max="7177" width="15.85546875" style="17" customWidth="1"/>
    <col min="7178" max="7178" width="17" style="17" customWidth="1"/>
    <col min="7179" max="7179" width="15.85546875" style="17" customWidth="1"/>
    <col min="7180" max="7180" width="14" style="17" customWidth="1"/>
    <col min="7181" max="7181" width="9.140625" style="17"/>
    <col min="7182" max="7182" width="15.7109375" style="17" customWidth="1"/>
    <col min="7183" max="7428" width="9.140625" style="17"/>
    <col min="7429" max="7429" width="55.85546875" style="17" customWidth="1"/>
    <col min="7430" max="7430" width="41.28515625" style="17" customWidth="1"/>
    <col min="7431" max="7431" width="28.42578125" style="17" customWidth="1"/>
    <col min="7432" max="7432" width="16" style="17" customWidth="1"/>
    <col min="7433" max="7433" width="15.85546875" style="17" customWidth="1"/>
    <col min="7434" max="7434" width="17" style="17" customWidth="1"/>
    <col min="7435" max="7435" width="15.85546875" style="17" customWidth="1"/>
    <col min="7436" max="7436" width="14" style="17" customWidth="1"/>
    <col min="7437" max="7437" width="9.140625" style="17"/>
    <col min="7438" max="7438" width="15.7109375" style="17" customWidth="1"/>
    <col min="7439" max="7684" width="9.140625" style="17"/>
    <col min="7685" max="7685" width="55.85546875" style="17" customWidth="1"/>
    <col min="7686" max="7686" width="41.28515625" style="17" customWidth="1"/>
    <col min="7687" max="7687" width="28.42578125" style="17" customWidth="1"/>
    <col min="7688" max="7688" width="16" style="17" customWidth="1"/>
    <col min="7689" max="7689" width="15.85546875" style="17" customWidth="1"/>
    <col min="7690" max="7690" width="17" style="17" customWidth="1"/>
    <col min="7691" max="7691" width="15.85546875" style="17" customWidth="1"/>
    <col min="7692" max="7692" width="14" style="17" customWidth="1"/>
    <col min="7693" max="7693" width="9.140625" style="17"/>
    <col min="7694" max="7694" width="15.7109375" style="17" customWidth="1"/>
    <col min="7695" max="7940" width="9.140625" style="17"/>
    <col min="7941" max="7941" width="55.85546875" style="17" customWidth="1"/>
    <col min="7942" max="7942" width="41.28515625" style="17" customWidth="1"/>
    <col min="7943" max="7943" width="28.42578125" style="17" customWidth="1"/>
    <col min="7944" max="7944" width="16" style="17" customWidth="1"/>
    <col min="7945" max="7945" width="15.85546875" style="17" customWidth="1"/>
    <col min="7946" max="7946" width="17" style="17" customWidth="1"/>
    <col min="7947" max="7947" width="15.85546875" style="17" customWidth="1"/>
    <col min="7948" max="7948" width="14" style="17" customWidth="1"/>
    <col min="7949" max="7949" width="9.140625" style="17"/>
    <col min="7950" max="7950" width="15.7109375" style="17" customWidth="1"/>
    <col min="7951" max="8196" width="9.140625" style="17"/>
    <col min="8197" max="8197" width="55.85546875" style="17" customWidth="1"/>
    <col min="8198" max="8198" width="41.28515625" style="17" customWidth="1"/>
    <col min="8199" max="8199" width="28.42578125" style="17" customWidth="1"/>
    <col min="8200" max="8200" width="16" style="17" customWidth="1"/>
    <col min="8201" max="8201" width="15.85546875" style="17" customWidth="1"/>
    <col min="8202" max="8202" width="17" style="17" customWidth="1"/>
    <col min="8203" max="8203" width="15.85546875" style="17" customWidth="1"/>
    <col min="8204" max="8204" width="14" style="17" customWidth="1"/>
    <col min="8205" max="8205" width="9.140625" style="17"/>
    <col min="8206" max="8206" width="15.7109375" style="17" customWidth="1"/>
    <col min="8207" max="8452" width="9.140625" style="17"/>
    <col min="8453" max="8453" width="55.85546875" style="17" customWidth="1"/>
    <col min="8454" max="8454" width="41.28515625" style="17" customWidth="1"/>
    <col min="8455" max="8455" width="28.42578125" style="17" customWidth="1"/>
    <col min="8456" max="8456" width="16" style="17" customWidth="1"/>
    <col min="8457" max="8457" width="15.85546875" style="17" customWidth="1"/>
    <col min="8458" max="8458" width="17" style="17" customWidth="1"/>
    <col min="8459" max="8459" width="15.85546875" style="17" customWidth="1"/>
    <col min="8460" max="8460" width="14" style="17" customWidth="1"/>
    <col min="8461" max="8461" width="9.140625" style="17"/>
    <col min="8462" max="8462" width="15.7109375" style="17" customWidth="1"/>
    <col min="8463" max="8708" width="9.140625" style="17"/>
    <col min="8709" max="8709" width="55.85546875" style="17" customWidth="1"/>
    <col min="8710" max="8710" width="41.28515625" style="17" customWidth="1"/>
    <col min="8711" max="8711" width="28.42578125" style="17" customWidth="1"/>
    <col min="8712" max="8712" width="16" style="17" customWidth="1"/>
    <col min="8713" max="8713" width="15.85546875" style="17" customWidth="1"/>
    <col min="8714" max="8714" width="17" style="17" customWidth="1"/>
    <col min="8715" max="8715" width="15.85546875" style="17" customWidth="1"/>
    <col min="8716" max="8716" width="14" style="17" customWidth="1"/>
    <col min="8717" max="8717" width="9.140625" style="17"/>
    <col min="8718" max="8718" width="15.7109375" style="17" customWidth="1"/>
    <col min="8719" max="8964" width="9.140625" style="17"/>
    <col min="8965" max="8965" width="55.85546875" style="17" customWidth="1"/>
    <col min="8966" max="8966" width="41.28515625" style="17" customWidth="1"/>
    <col min="8967" max="8967" width="28.42578125" style="17" customWidth="1"/>
    <col min="8968" max="8968" width="16" style="17" customWidth="1"/>
    <col min="8969" max="8969" width="15.85546875" style="17" customWidth="1"/>
    <col min="8970" max="8970" width="17" style="17" customWidth="1"/>
    <col min="8971" max="8971" width="15.85546875" style="17" customWidth="1"/>
    <col min="8972" max="8972" width="14" style="17" customWidth="1"/>
    <col min="8973" max="8973" width="9.140625" style="17"/>
    <col min="8974" max="8974" width="15.7109375" style="17" customWidth="1"/>
    <col min="8975" max="9220" width="9.140625" style="17"/>
    <col min="9221" max="9221" width="55.85546875" style="17" customWidth="1"/>
    <col min="9222" max="9222" width="41.28515625" style="17" customWidth="1"/>
    <col min="9223" max="9223" width="28.42578125" style="17" customWidth="1"/>
    <col min="9224" max="9224" width="16" style="17" customWidth="1"/>
    <col min="9225" max="9225" width="15.85546875" style="17" customWidth="1"/>
    <col min="9226" max="9226" width="17" style="17" customWidth="1"/>
    <col min="9227" max="9227" width="15.85546875" style="17" customWidth="1"/>
    <col min="9228" max="9228" width="14" style="17" customWidth="1"/>
    <col min="9229" max="9229" width="9.140625" style="17"/>
    <col min="9230" max="9230" width="15.7109375" style="17" customWidth="1"/>
    <col min="9231" max="9476" width="9.140625" style="17"/>
    <col min="9477" max="9477" width="55.85546875" style="17" customWidth="1"/>
    <col min="9478" max="9478" width="41.28515625" style="17" customWidth="1"/>
    <col min="9479" max="9479" width="28.42578125" style="17" customWidth="1"/>
    <col min="9480" max="9480" width="16" style="17" customWidth="1"/>
    <col min="9481" max="9481" width="15.85546875" style="17" customWidth="1"/>
    <col min="9482" max="9482" width="17" style="17" customWidth="1"/>
    <col min="9483" max="9483" width="15.85546875" style="17" customWidth="1"/>
    <col min="9484" max="9484" width="14" style="17" customWidth="1"/>
    <col min="9485" max="9485" width="9.140625" style="17"/>
    <col min="9486" max="9486" width="15.7109375" style="17" customWidth="1"/>
    <col min="9487" max="9732" width="9.140625" style="17"/>
    <col min="9733" max="9733" width="55.85546875" style="17" customWidth="1"/>
    <col min="9734" max="9734" width="41.28515625" style="17" customWidth="1"/>
    <col min="9735" max="9735" width="28.42578125" style="17" customWidth="1"/>
    <col min="9736" max="9736" width="16" style="17" customWidth="1"/>
    <col min="9737" max="9737" width="15.85546875" style="17" customWidth="1"/>
    <col min="9738" max="9738" width="17" style="17" customWidth="1"/>
    <col min="9739" max="9739" width="15.85546875" style="17" customWidth="1"/>
    <col min="9740" max="9740" width="14" style="17" customWidth="1"/>
    <col min="9741" max="9741" width="9.140625" style="17"/>
    <col min="9742" max="9742" width="15.7109375" style="17" customWidth="1"/>
    <col min="9743" max="9988" width="9.140625" style="17"/>
    <col min="9989" max="9989" width="55.85546875" style="17" customWidth="1"/>
    <col min="9990" max="9990" width="41.28515625" style="17" customWidth="1"/>
    <col min="9991" max="9991" width="28.42578125" style="17" customWidth="1"/>
    <col min="9992" max="9992" width="16" style="17" customWidth="1"/>
    <col min="9993" max="9993" width="15.85546875" style="17" customWidth="1"/>
    <col min="9994" max="9994" width="17" style="17" customWidth="1"/>
    <col min="9995" max="9995" width="15.85546875" style="17" customWidth="1"/>
    <col min="9996" max="9996" width="14" style="17" customWidth="1"/>
    <col min="9997" max="9997" width="9.140625" style="17"/>
    <col min="9998" max="9998" width="15.7109375" style="17" customWidth="1"/>
    <col min="9999" max="10244" width="9.140625" style="17"/>
    <col min="10245" max="10245" width="55.85546875" style="17" customWidth="1"/>
    <col min="10246" max="10246" width="41.28515625" style="17" customWidth="1"/>
    <col min="10247" max="10247" width="28.42578125" style="17" customWidth="1"/>
    <col min="10248" max="10248" width="16" style="17" customWidth="1"/>
    <col min="10249" max="10249" width="15.85546875" style="17" customWidth="1"/>
    <col min="10250" max="10250" width="17" style="17" customWidth="1"/>
    <col min="10251" max="10251" width="15.85546875" style="17" customWidth="1"/>
    <col min="10252" max="10252" width="14" style="17" customWidth="1"/>
    <col min="10253" max="10253" width="9.140625" style="17"/>
    <col min="10254" max="10254" width="15.7109375" style="17" customWidth="1"/>
    <col min="10255" max="10500" width="9.140625" style="17"/>
    <col min="10501" max="10501" width="55.85546875" style="17" customWidth="1"/>
    <col min="10502" max="10502" width="41.28515625" style="17" customWidth="1"/>
    <col min="10503" max="10503" width="28.42578125" style="17" customWidth="1"/>
    <col min="10504" max="10504" width="16" style="17" customWidth="1"/>
    <col min="10505" max="10505" width="15.85546875" style="17" customWidth="1"/>
    <col min="10506" max="10506" width="17" style="17" customWidth="1"/>
    <col min="10507" max="10507" width="15.85546875" style="17" customWidth="1"/>
    <col min="10508" max="10508" width="14" style="17" customWidth="1"/>
    <col min="10509" max="10509" width="9.140625" style="17"/>
    <col min="10510" max="10510" width="15.7109375" style="17" customWidth="1"/>
    <col min="10511" max="10756" width="9.140625" style="17"/>
    <col min="10757" max="10757" width="55.85546875" style="17" customWidth="1"/>
    <col min="10758" max="10758" width="41.28515625" style="17" customWidth="1"/>
    <col min="10759" max="10759" width="28.42578125" style="17" customWidth="1"/>
    <col min="10760" max="10760" width="16" style="17" customWidth="1"/>
    <col min="10761" max="10761" width="15.85546875" style="17" customWidth="1"/>
    <col min="10762" max="10762" width="17" style="17" customWidth="1"/>
    <col min="10763" max="10763" width="15.85546875" style="17" customWidth="1"/>
    <col min="10764" max="10764" width="14" style="17" customWidth="1"/>
    <col min="10765" max="10765" width="9.140625" style="17"/>
    <col min="10766" max="10766" width="15.7109375" style="17" customWidth="1"/>
    <col min="10767" max="11012" width="9.140625" style="17"/>
    <col min="11013" max="11013" width="55.85546875" style="17" customWidth="1"/>
    <col min="11014" max="11014" width="41.28515625" style="17" customWidth="1"/>
    <col min="11015" max="11015" width="28.42578125" style="17" customWidth="1"/>
    <col min="11016" max="11016" width="16" style="17" customWidth="1"/>
    <col min="11017" max="11017" width="15.85546875" style="17" customWidth="1"/>
    <col min="11018" max="11018" width="17" style="17" customWidth="1"/>
    <col min="11019" max="11019" width="15.85546875" style="17" customWidth="1"/>
    <col min="11020" max="11020" width="14" style="17" customWidth="1"/>
    <col min="11021" max="11021" width="9.140625" style="17"/>
    <col min="11022" max="11022" width="15.7109375" style="17" customWidth="1"/>
    <col min="11023" max="11268" width="9.140625" style="17"/>
    <col min="11269" max="11269" width="55.85546875" style="17" customWidth="1"/>
    <col min="11270" max="11270" width="41.28515625" style="17" customWidth="1"/>
    <col min="11271" max="11271" width="28.42578125" style="17" customWidth="1"/>
    <col min="11272" max="11272" width="16" style="17" customWidth="1"/>
    <col min="11273" max="11273" width="15.85546875" style="17" customWidth="1"/>
    <col min="11274" max="11274" width="17" style="17" customWidth="1"/>
    <col min="11275" max="11275" width="15.85546875" style="17" customWidth="1"/>
    <col min="11276" max="11276" width="14" style="17" customWidth="1"/>
    <col min="11277" max="11277" width="9.140625" style="17"/>
    <col min="11278" max="11278" width="15.7109375" style="17" customWidth="1"/>
    <col min="11279" max="11524" width="9.140625" style="17"/>
    <col min="11525" max="11525" width="55.85546875" style="17" customWidth="1"/>
    <col min="11526" max="11526" width="41.28515625" style="17" customWidth="1"/>
    <col min="11527" max="11527" width="28.42578125" style="17" customWidth="1"/>
    <col min="11528" max="11528" width="16" style="17" customWidth="1"/>
    <col min="11529" max="11529" width="15.85546875" style="17" customWidth="1"/>
    <col min="11530" max="11530" width="17" style="17" customWidth="1"/>
    <col min="11531" max="11531" width="15.85546875" style="17" customWidth="1"/>
    <col min="11532" max="11532" width="14" style="17" customWidth="1"/>
    <col min="11533" max="11533" width="9.140625" style="17"/>
    <col min="11534" max="11534" width="15.7109375" style="17" customWidth="1"/>
    <col min="11535" max="11780" width="9.140625" style="17"/>
    <col min="11781" max="11781" width="55.85546875" style="17" customWidth="1"/>
    <col min="11782" max="11782" width="41.28515625" style="17" customWidth="1"/>
    <col min="11783" max="11783" width="28.42578125" style="17" customWidth="1"/>
    <col min="11784" max="11784" width="16" style="17" customWidth="1"/>
    <col min="11785" max="11785" width="15.85546875" style="17" customWidth="1"/>
    <col min="11786" max="11786" width="17" style="17" customWidth="1"/>
    <col min="11787" max="11787" width="15.85546875" style="17" customWidth="1"/>
    <col min="11788" max="11788" width="14" style="17" customWidth="1"/>
    <col min="11789" max="11789" width="9.140625" style="17"/>
    <col min="11790" max="11790" width="15.7109375" style="17" customWidth="1"/>
    <col min="11791" max="12036" width="9.140625" style="17"/>
    <col min="12037" max="12037" width="55.85546875" style="17" customWidth="1"/>
    <col min="12038" max="12038" width="41.28515625" style="17" customWidth="1"/>
    <col min="12039" max="12039" width="28.42578125" style="17" customWidth="1"/>
    <col min="12040" max="12040" width="16" style="17" customWidth="1"/>
    <col min="12041" max="12041" width="15.85546875" style="17" customWidth="1"/>
    <col min="12042" max="12042" width="17" style="17" customWidth="1"/>
    <col min="12043" max="12043" width="15.85546875" style="17" customWidth="1"/>
    <col min="12044" max="12044" width="14" style="17" customWidth="1"/>
    <col min="12045" max="12045" width="9.140625" style="17"/>
    <col min="12046" max="12046" width="15.7109375" style="17" customWidth="1"/>
    <col min="12047" max="12292" width="9.140625" style="17"/>
    <col min="12293" max="12293" width="55.85546875" style="17" customWidth="1"/>
    <col min="12294" max="12294" width="41.28515625" style="17" customWidth="1"/>
    <col min="12295" max="12295" width="28.42578125" style="17" customWidth="1"/>
    <col min="12296" max="12296" width="16" style="17" customWidth="1"/>
    <col min="12297" max="12297" width="15.85546875" style="17" customWidth="1"/>
    <col min="12298" max="12298" width="17" style="17" customWidth="1"/>
    <col min="12299" max="12299" width="15.85546875" style="17" customWidth="1"/>
    <col min="12300" max="12300" width="14" style="17" customWidth="1"/>
    <col min="12301" max="12301" width="9.140625" style="17"/>
    <col min="12302" max="12302" width="15.7109375" style="17" customWidth="1"/>
    <col min="12303" max="12548" width="9.140625" style="17"/>
    <col min="12549" max="12549" width="55.85546875" style="17" customWidth="1"/>
    <col min="12550" max="12550" width="41.28515625" style="17" customWidth="1"/>
    <col min="12551" max="12551" width="28.42578125" style="17" customWidth="1"/>
    <col min="12552" max="12552" width="16" style="17" customWidth="1"/>
    <col min="12553" max="12553" width="15.85546875" style="17" customWidth="1"/>
    <col min="12554" max="12554" width="17" style="17" customWidth="1"/>
    <col min="12555" max="12555" width="15.85546875" style="17" customWidth="1"/>
    <col min="12556" max="12556" width="14" style="17" customWidth="1"/>
    <col min="12557" max="12557" width="9.140625" style="17"/>
    <col min="12558" max="12558" width="15.7109375" style="17" customWidth="1"/>
    <col min="12559" max="12804" width="9.140625" style="17"/>
    <col min="12805" max="12805" width="55.85546875" style="17" customWidth="1"/>
    <col min="12806" max="12806" width="41.28515625" style="17" customWidth="1"/>
    <col min="12807" max="12807" width="28.42578125" style="17" customWidth="1"/>
    <col min="12808" max="12808" width="16" style="17" customWidth="1"/>
    <col min="12809" max="12809" width="15.85546875" style="17" customWidth="1"/>
    <col min="12810" max="12810" width="17" style="17" customWidth="1"/>
    <col min="12811" max="12811" width="15.85546875" style="17" customWidth="1"/>
    <col min="12812" max="12812" width="14" style="17" customWidth="1"/>
    <col min="12813" max="12813" width="9.140625" style="17"/>
    <col min="12814" max="12814" width="15.7109375" style="17" customWidth="1"/>
    <col min="12815" max="13060" width="9.140625" style="17"/>
    <col min="13061" max="13061" width="55.85546875" style="17" customWidth="1"/>
    <col min="13062" max="13062" width="41.28515625" style="17" customWidth="1"/>
    <col min="13063" max="13063" width="28.42578125" style="17" customWidth="1"/>
    <col min="13064" max="13064" width="16" style="17" customWidth="1"/>
    <col min="13065" max="13065" width="15.85546875" style="17" customWidth="1"/>
    <col min="13066" max="13066" width="17" style="17" customWidth="1"/>
    <col min="13067" max="13067" width="15.85546875" style="17" customWidth="1"/>
    <col min="13068" max="13068" width="14" style="17" customWidth="1"/>
    <col min="13069" max="13069" width="9.140625" style="17"/>
    <col min="13070" max="13070" width="15.7109375" style="17" customWidth="1"/>
    <col min="13071" max="13316" width="9.140625" style="17"/>
    <col min="13317" max="13317" width="55.85546875" style="17" customWidth="1"/>
    <col min="13318" max="13318" width="41.28515625" style="17" customWidth="1"/>
    <col min="13319" max="13319" width="28.42578125" style="17" customWidth="1"/>
    <col min="13320" max="13320" width="16" style="17" customWidth="1"/>
    <col min="13321" max="13321" width="15.85546875" style="17" customWidth="1"/>
    <col min="13322" max="13322" width="17" style="17" customWidth="1"/>
    <col min="13323" max="13323" width="15.85546875" style="17" customWidth="1"/>
    <col min="13324" max="13324" width="14" style="17" customWidth="1"/>
    <col min="13325" max="13325" width="9.140625" style="17"/>
    <col min="13326" max="13326" width="15.7109375" style="17" customWidth="1"/>
    <col min="13327" max="13572" width="9.140625" style="17"/>
    <col min="13573" max="13573" width="55.85546875" style="17" customWidth="1"/>
    <col min="13574" max="13574" width="41.28515625" style="17" customWidth="1"/>
    <col min="13575" max="13575" width="28.42578125" style="17" customWidth="1"/>
    <col min="13576" max="13576" width="16" style="17" customWidth="1"/>
    <col min="13577" max="13577" width="15.85546875" style="17" customWidth="1"/>
    <col min="13578" max="13578" width="17" style="17" customWidth="1"/>
    <col min="13579" max="13579" width="15.85546875" style="17" customWidth="1"/>
    <col min="13580" max="13580" width="14" style="17" customWidth="1"/>
    <col min="13581" max="13581" width="9.140625" style="17"/>
    <col min="13582" max="13582" width="15.7109375" style="17" customWidth="1"/>
    <col min="13583" max="13828" width="9.140625" style="17"/>
    <col min="13829" max="13829" width="55.85546875" style="17" customWidth="1"/>
    <col min="13830" max="13830" width="41.28515625" style="17" customWidth="1"/>
    <col min="13831" max="13831" width="28.42578125" style="17" customWidth="1"/>
    <col min="13832" max="13832" width="16" style="17" customWidth="1"/>
    <col min="13833" max="13833" width="15.85546875" style="17" customWidth="1"/>
    <col min="13834" max="13834" width="17" style="17" customWidth="1"/>
    <col min="13835" max="13835" width="15.85546875" style="17" customWidth="1"/>
    <col min="13836" max="13836" width="14" style="17" customWidth="1"/>
    <col min="13837" max="13837" width="9.140625" style="17"/>
    <col min="13838" max="13838" width="15.7109375" style="17" customWidth="1"/>
    <col min="13839" max="14084" width="9.140625" style="17"/>
    <col min="14085" max="14085" width="55.85546875" style="17" customWidth="1"/>
    <col min="14086" max="14086" width="41.28515625" style="17" customWidth="1"/>
    <col min="14087" max="14087" width="28.42578125" style="17" customWidth="1"/>
    <col min="14088" max="14088" width="16" style="17" customWidth="1"/>
    <col min="14089" max="14089" width="15.85546875" style="17" customWidth="1"/>
    <col min="14090" max="14090" width="17" style="17" customWidth="1"/>
    <col min="14091" max="14091" width="15.85546875" style="17" customWidth="1"/>
    <col min="14092" max="14092" width="14" style="17" customWidth="1"/>
    <col min="14093" max="14093" width="9.140625" style="17"/>
    <col min="14094" max="14094" width="15.7109375" style="17" customWidth="1"/>
    <col min="14095" max="14340" width="9.140625" style="17"/>
    <col min="14341" max="14341" width="55.85546875" style="17" customWidth="1"/>
    <col min="14342" max="14342" width="41.28515625" style="17" customWidth="1"/>
    <col min="14343" max="14343" width="28.42578125" style="17" customWidth="1"/>
    <col min="14344" max="14344" width="16" style="17" customWidth="1"/>
    <col min="14345" max="14345" width="15.85546875" style="17" customWidth="1"/>
    <col min="14346" max="14346" width="17" style="17" customWidth="1"/>
    <col min="14347" max="14347" width="15.85546875" style="17" customWidth="1"/>
    <col min="14348" max="14348" width="14" style="17" customWidth="1"/>
    <col min="14349" max="14349" width="9.140625" style="17"/>
    <col min="14350" max="14350" width="15.7109375" style="17" customWidth="1"/>
    <col min="14351" max="14596" width="9.140625" style="17"/>
    <col min="14597" max="14597" width="55.85546875" style="17" customWidth="1"/>
    <col min="14598" max="14598" width="41.28515625" style="17" customWidth="1"/>
    <col min="14599" max="14599" width="28.42578125" style="17" customWidth="1"/>
    <col min="14600" max="14600" width="16" style="17" customWidth="1"/>
    <col min="14601" max="14601" width="15.85546875" style="17" customWidth="1"/>
    <col min="14602" max="14602" width="17" style="17" customWidth="1"/>
    <col min="14603" max="14603" width="15.85546875" style="17" customWidth="1"/>
    <col min="14604" max="14604" width="14" style="17" customWidth="1"/>
    <col min="14605" max="14605" width="9.140625" style="17"/>
    <col min="14606" max="14606" width="15.7109375" style="17" customWidth="1"/>
    <col min="14607" max="14852" width="9.140625" style="17"/>
    <col min="14853" max="14853" width="55.85546875" style="17" customWidth="1"/>
    <col min="14854" max="14854" width="41.28515625" style="17" customWidth="1"/>
    <col min="14855" max="14855" width="28.42578125" style="17" customWidth="1"/>
    <col min="14856" max="14856" width="16" style="17" customWidth="1"/>
    <col min="14857" max="14857" width="15.85546875" style="17" customWidth="1"/>
    <col min="14858" max="14858" width="17" style="17" customWidth="1"/>
    <col min="14859" max="14859" width="15.85546875" style="17" customWidth="1"/>
    <col min="14860" max="14860" width="14" style="17" customWidth="1"/>
    <col min="14861" max="14861" width="9.140625" style="17"/>
    <col min="14862" max="14862" width="15.7109375" style="17" customWidth="1"/>
    <col min="14863" max="15108" width="9.140625" style="17"/>
    <col min="15109" max="15109" width="55.85546875" style="17" customWidth="1"/>
    <col min="15110" max="15110" width="41.28515625" style="17" customWidth="1"/>
    <col min="15111" max="15111" width="28.42578125" style="17" customWidth="1"/>
    <col min="15112" max="15112" width="16" style="17" customWidth="1"/>
    <col min="15113" max="15113" width="15.85546875" style="17" customWidth="1"/>
    <col min="15114" max="15114" width="17" style="17" customWidth="1"/>
    <col min="15115" max="15115" width="15.85546875" style="17" customWidth="1"/>
    <col min="15116" max="15116" width="14" style="17" customWidth="1"/>
    <col min="15117" max="15117" width="9.140625" style="17"/>
    <col min="15118" max="15118" width="15.7109375" style="17" customWidth="1"/>
    <col min="15119" max="15364" width="9.140625" style="17"/>
    <col min="15365" max="15365" width="55.85546875" style="17" customWidth="1"/>
    <col min="15366" max="15366" width="41.28515625" style="17" customWidth="1"/>
    <col min="15367" max="15367" width="28.42578125" style="17" customWidth="1"/>
    <col min="15368" max="15368" width="16" style="17" customWidth="1"/>
    <col min="15369" max="15369" width="15.85546875" style="17" customWidth="1"/>
    <col min="15370" max="15370" width="17" style="17" customWidth="1"/>
    <col min="15371" max="15371" width="15.85546875" style="17" customWidth="1"/>
    <col min="15372" max="15372" width="14" style="17" customWidth="1"/>
    <col min="15373" max="15373" width="9.140625" style="17"/>
    <col min="15374" max="15374" width="15.7109375" style="17" customWidth="1"/>
    <col min="15375" max="15620" width="9.140625" style="17"/>
    <col min="15621" max="15621" width="55.85546875" style="17" customWidth="1"/>
    <col min="15622" max="15622" width="41.28515625" style="17" customWidth="1"/>
    <col min="15623" max="15623" width="28.42578125" style="17" customWidth="1"/>
    <col min="15624" max="15624" width="16" style="17" customWidth="1"/>
    <col min="15625" max="15625" width="15.85546875" style="17" customWidth="1"/>
    <col min="15626" max="15626" width="17" style="17" customWidth="1"/>
    <col min="15627" max="15627" width="15.85546875" style="17" customWidth="1"/>
    <col min="15628" max="15628" width="14" style="17" customWidth="1"/>
    <col min="15629" max="15629" width="9.140625" style="17"/>
    <col min="15630" max="15630" width="15.7109375" style="17" customWidth="1"/>
    <col min="15631" max="15876" width="9.140625" style="17"/>
    <col min="15877" max="15877" width="55.85546875" style="17" customWidth="1"/>
    <col min="15878" max="15878" width="41.28515625" style="17" customWidth="1"/>
    <col min="15879" max="15879" width="28.42578125" style="17" customWidth="1"/>
    <col min="15880" max="15880" width="16" style="17" customWidth="1"/>
    <col min="15881" max="15881" width="15.85546875" style="17" customWidth="1"/>
    <col min="15882" max="15882" width="17" style="17" customWidth="1"/>
    <col min="15883" max="15883" width="15.85546875" style="17" customWidth="1"/>
    <col min="15884" max="15884" width="14" style="17" customWidth="1"/>
    <col min="15885" max="15885" width="9.140625" style="17"/>
    <col min="15886" max="15886" width="15.7109375" style="17" customWidth="1"/>
    <col min="15887" max="16132" width="9.140625" style="17"/>
    <col min="16133" max="16133" width="55.85546875" style="17" customWidth="1"/>
    <col min="16134" max="16134" width="41.28515625" style="17" customWidth="1"/>
    <col min="16135" max="16135" width="28.42578125" style="17" customWidth="1"/>
    <col min="16136" max="16136" width="16" style="17" customWidth="1"/>
    <col min="16137" max="16137" width="15.85546875" style="17" customWidth="1"/>
    <col min="16138" max="16138" width="17" style="17" customWidth="1"/>
    <col min="16139" max="16139" width="15.85546875" style="17" customWidth="1"/>
    <col min="16140" max="16140" width="14" style="17" customWidth="1"/>
    <col min="16141" max="16141" width="9.140625" style="17"/>
    <col min="16142" max="16142" width="15.7109375" style="17" customWidth="1"/>
    <col min="16143" max="16384" width="9.140625" style="17"/>
  </cols>
  <sheetData>
    <row r="1" spans="3:11" ht="36" x14ac:dyDescent="0.2">
      <c r="C1" s="180" t="s">
        <v>134</v>
      </c>
      <c r="D1"/>
      <c r="I1" s="138" t="s">
        <v>115</v>
      </c>
      <c r="J1" s="55">
        <f>SUM(H19:H998)</f>
        <v>0</v>
      </c>
    </row>
    <row r="2" spans="3:11" ht="36" x14ac:dyDescent="0.2">
      <c r="D2"/>
      <c r="I2" s="138" t="s">
        <v>115</v>
      </c>
      <c r="J2" s="55">
        <f>SUM(H20:H999)</f>
        <v>0</v>
      </c>
    </row>
    <row r="3" spans="3:11" s="12" customFormat="1" ht="51" customHeight="1" x14ac:dyDescent="0.2">
      <c r="C3" s="12" t="s">
        <v>117</v>
      </c>
      <c r="I3" s="138" t="s">
        <v>107</v>
      </c>
      <c r="J3" s="55">
        <f ca="1">SUM(J4:J13)</f>
        <v>0</v>
      </c>
    </row>
    <row r="4" spans="3:11" s="12" customFormat="1" ht="18.75" x14ac:dyDescent="0.2">
      <c r="D4" s="12" t="s">
        <v>69</v>
      </c>
      <c r="I4" s="56" t="s">
        <v>50</v>
      </c>
      <c r="J4" s="55">
        <f ca="1">SUMIF($C19:L$998,+I4,K$19:K$998)</f>
        <v>0</v>
      </c>
    </row>
    <row r="5" spans="3:11" s="12" customFormat="1" ht="18.75" x14ac:dyDescent="0.2">
      <c r="D5" s="7" t="s">
        <v>1</v>
      </c>
      <c r="I5" s="56" t="s">
        <v>51</v>
      </c>
      <c r="J5" s="55">
        <f ca="1">SUMIF($C20:L$998,+I5,K$19:K$998)</f>
        <v>0</v>
      </c>
    </row>
    <row r="6" spans="3:11" s="12" customFormat="1" ht="18.75" x14ac:dyDescent="0.2">
      <c r="D6" s="42" t="s">
        <v>3</v>
      </c>
      <c r="E6" s="48"/>
      <c r="I6" s="56" t="s">
        <v>52</v>
      </c>
      <c r="J6" s="55">
        <f ca="1">SUMIF($C21:L$998,+I6,K$19:K$998)</f>
        <v>0</v>
      </c>
    </row>
    <row r="7" spans="3:11" s="12" customFormat="1" ht="18.75" x14ac:dyDescent="0.2">
      <c r="D7" s="43" t="s">
        <v>2</v>
      </c>
      <c r="E7" s="46"/>
      <c r="I7" s="56" t="s">
        <v>53</v>
      </c>
      <c r="J7" s="55">
        <f ca="1">SUMIF($C22:L$998,+I7,K$19:K$998)</f>
        <v>0</v>
      </c>
    </row>
    <row r="8" spans="3:11" s="12" customFormat="1" ht="18.75" x14ac:dyDescent="0.2">
      <c r="D8" s="44" t="s">
        <v>7</v>
      </c>
      <c r="E8" s="46"/>
      <c r="I8" s="56" t="s">
        <v>54</v>
      </c>
      <c r="J8" s="55">
        <f ca="1">SUMIF($C23:L$998,+I8,K$19:K$998)</f>
        <v>0</v>
      </c>
    </row>
    <row r="9" spans="3:11" s="12" customFormat="1" ht="18.75" x14ac:dyDescent="0.2">
      <c r="D9" s="44" t="s">
        <v>4</v>
      </c>
      <c r="E9" s="46"/>
      <c r="I9" s="56" t="s">
        <v>55</v>
      </c>
      <c r="J9" s="55">
        <f ca="1">SUMIF($C24:L$998,+I9,K$19:K$998)</f>
        <v>0</v>
      </c>
    </row>
    <row r="10" spans="3:11" s="12" customFormat="1" ht="18.75" x14ac:dyDescent="0.2">
      <c r="D10" s="45" t="s">
        <v>31</v>
      </c>
      <c r="E10" s="46"/>
      <c r="I10" s="56" t="s">
        <v>56</v>
      </c>
      <c r="J10" s="55">
        <f ca="1">SUMIF($C25:L$998,+I10,K$19:K$998)</f>
        <v>0</v>
      </c>
    </row>
    <row r="11" spans="3:11" s="12" customFormat="1" ht="18.75" x14ac:dyDescent="0.2">
      <c r="D11" s="6"/>
      <c r="I11" s="56" t="s">
        <v>57</v>
      </c>
      <c r="J11" s="55">
        <f ca="1">SUMIF($C26:L$998,+I11,K$19:K$998)</f>
        <v>0</v>
      </c>
    </row>
    <row r="12" spans="3:11" s="12" customFormat="1" ht="18.75" x14ac:dyDescent="0.2">
      <c r="D12" s="6"/>
      <c r="I12" s="56" t="s">
        <v>58</v>
      </c>
      <c r="J12" s="55">
        <f ca="1">SUMIF($C27:L$998,+I12,K$19:K$998)</f>
        <v>0</v>
      </c>
    </row>
    <row r="13" spans="3:11" s="12" customFormat="1" ht="18.75" x14ac:dyDescent="0.2">
      <c r="D13" s="49"/>
      <c r="I13" s="56" t="s">
        <v>59</v>
      </c>
      <c r="J13" s="55">
        <f ca="1">SUMIF($C28:L$998,+I13,K$19:K$998)</f>
        <v>0</v>
      </c>
    </row>
    <row r="14" spans="3:11" s="12" customFormat="1" ht="18.75" x14ac:dyDescent="0.2">
      <c r="D14" s="49" t="s">
        <v>119</v>
      </c>
      <c r="I14" s="56" t="s">
        <v>85</v>
      </c>
      <c r="J14" s="55"/>
    </row>
    <row r="15" spans="3:11" s="12" customFormat="1" ht="18.75" x14ac:dyDescent="0.2">
      <c r="D15" s="49"/>
      <c r="I15" s="56" t="s">
        <v>108</v>
      </c>
      <c r="J15" s="55">
        <f ca="1">SUMIF($C30:L$998,+I15,K$19:K$998)</f>
        <v>0</v>
      </c>
    </row>
    <row r="16" spans="3:11" s="12" customFormat="1" ht="14.25" customHeight="1" x14ac:dyDescent="0.2"/>
    <row r="17" spans="3:12" s="13" customFormat="1" ht="16.5" customHeight="1" x14ac:dyDescent="0.2">
      <c r="C17" s="32" t="s">
        <v>9</v>
      </c>
      <c r="D17" s="32" t="s">
        <v>10</v>
      </c>
      <c r="E17" s="33" t="s">
        <v>11</v>
      </c>
      <c r="F17" s="33" t="s">
        <v>12</v>
      </c>
      <c r="G17" s="33" t="s">
        <v>13</v>
      </c>
      <c r="H17" s="34" t="s">
        <v>14</v>
      </c>
      <c r="I17" s="34" t="s">
        <v>15</v>
      </c>
      <c r="J17" s="35" t="s">
        <v>16</v>
      </c>
      <c r="K17" s="35" t="s">
        <v>39</v>
      </c>
      <c r="L17" s="35" t="s">
        <v>89</v>
      </c>
    </row>
    <row r="18" spans="3:12" s="14" customFormat="1" ht="91.5" customHeight="1" x14ac:dyDescent="0.25">
      <c r="C18" s="29" t="s">
        <v>63</v>
      </c>
      <c r="D18" s="29" t="s">
        <v>64</v>
      </c>
      <c r="E18" s="29" t="s">
        <v>47</v>
      </c>
      <c r="F18" s="29" t="s">
        <v>48</v>
      </c>
      <c r="G18" s="29" t="s">
        <v>90</v>
      </c>
      <c r="H18" s="30" t="s">
        <v>17</v>
      </c>
      <c r="I18" s="30" t="s">
        <v>83</v>
      </c>
      <c r="J18" s="31" t="s">
        <v>18</v>
      </c>
      <c r="K18" s="31" t="s">
        <v>19</v>
      </c>
      <c r="L18" s="29" t="s">
        <v>49</v>
      </c>
    </row>
    <row r="19" spans="3:12" x14ac:dyDescent="0.2">
      <c r="C19" s="80" t="s">
        <v>50</v>
      </c>
      <c r="D19" s="80" t="s">
        <v>32</v>
      </c>
      <c r="E19" s="36"/>
      <c r="F19" s="36"/>
      <c r="G19" s="38"/>
      <c r="H19" s="38"/>
      <c r="I19" s="165"/>
      <c r="J19" s="82">
        <v>0.75</v>
      </c>
      <c r="K19" s="38">
        <f t="shared" ref="K19:K48" si="0">SUM(H19*J19)</f>
        <v>0</v>
      </c>
      <c r="L19" s="36"/>
    </row>
    <row r="20" spans="3:12" x14ac:dyDescent="0.2">
      <c r="C20" s="80" t="s">
        <v>51</v>
      </c>
      <c r="D20" s="80" t="s">
        <v>23</v>
      </c>
      <c r="E20" s="36"/>
      <c r="F20" s="36"/>
      <c r="G20" s="38"/>
      <c r="H20" s="38"/>
      <c r="I20" s="165"/>
      <c r="J20" s="82">
        <v>0.75</v>
      </c>
      <c r="K20" s="38">
        <f t="shared" si="0"/>
        <v>0</v>
      </c>
      <c r="L20" s="36"/>
    </row>
    <row r="21" spans="3:12" ht="28.5" x14ac:dyDescent="0.2">
      <c r="C21" s="80" t="s">
        <v>51</v>
      </c>
      <c r="D21" s="80" t="s">
        <v>33</v>
      </c>
      <c r="E21" s="36"/>
      <c r="F21" s="36"/>
      <c r="G21" s="38"/>
      <c r="H21" s="38"/>
      <c r="I21" s="165"/>
      <c r="J21" s="82">
        <v>0.75</v>
      </c>
      <c r="K21" s="38">
        <f t="shared" si="0"/>
        <v>0</v>
      </c>
      <c r="L21" s="36"/>
    </row>
    <row r="22" spans="3:12" x14ac:dyDescent="0.2">
      <c r="C22" s="80" t="s">
        <v>51</v>
      </c>
      <c r="D22" s="80" t="s">
        <v>46</v>
      </c>
      <c r="E22" s="36"/>
      <c r="F22" s="36"/>
      <c r="G22" s="38"/>
      <c r="H22" s="38"/>
      <c r="I22" s="165"/>
      <c r="J22" s="82">
        <v>0.75</v>
      </c>
      <c r="K22" s="38">
        <f t="shared" si="0"/>
        <v>0</v>
      </c>
      <c r="L22" s="36"/>
    </row>
    <row r="23" spans="3:12" x14ac:dyDescent="0.2">
      <c r="C23" s="80" t="s">
        <v>51</v>
      </c>
      <c r="D23" s="80" t="s">
        <v>25</v>
      </c>
      <c r="E23" s="36"/>
      <c r="F23" s="36"/>
      <c r="G23" s="38"/>
      <c r="H23" s="38"/>
      <c r="I23" s="165"/>
      <c r="J23" s="82">
        <v>0.75</v>
      </c>
      <c r="K23" s="38">
        <f t="shared" si="0"/>
        <v>0</v>
      </c>
      <c r="L23" s="36"/>
    </row>
    <row r="24" spans="3:12" ht="28.5" x14ac:dyDescent="0.2">
      <c r="C24" s="80" t="s">
        <v>51</v>
      </c>
      <c r="D24" s="80" t="s">
        <v>45</v>
      </c>
      <c r="E24" s="36"/>
      <c r="F24" s="37"/>
      <c r="G24" s="38"/>
      <c r="H24" s="38"/>
      <c r="I24" s="165"/>
      <c r="J24" s="82">
        <v>0.75</v>
      </c>
      <c r="K24" s="38">
        <f t="shared" si="0"/>
        <v>0</v>
      </c>
      <c r="L24" s="36"/>
    </row>
    <row r="25" spans="3:12" x14ac:dyDescent="0.2">
      <c r="C25" s="80" t="s">
        <v>51</v>
      </c>
      <c r="D25" s="80" t="s">
        <v>44</v>
      </c>
      <c r="E25" s="36"/>
      <c r="F25" s="36"/>
      <c r="G25" s="38"/>
      <c r="H25" s="38"/>
      <c r="I25" s="165"/>
      <c r="J25" s="82">
        <v>0.75</v>
      </c>
      <c r="K25" s="38">
        <f t="shared" si="0"/>
        <v>0</v>
      </c>
      <c r="L25" s="36"/>
    </row>
    <row r="26" spans="3:12" x14ac:dyDescent="0.2">
      <c r="C26" s="80" t="s">
        <v>51</v>
      </c>
      <c r="D26" s="80" t="s">
        <v>35</v>
      </c>
      <c r="E26" s="36"/>
      <c r="F26" s="36"/>
      <c r="G26" s="38"/>
      <c r="H26" s="38"/>
      <c r="I26" s="165"/>
      <c r="J26" s="82">
        <v>0.75</v>
      </c>
      <c r="K26" s="38">
        <f t="shared" si="0"/>
        <v>0</v>
      </c>
      <c r="L26" s="36"/>
    </row>
    <row r="27" spans="3:12" ht="28.5" x14ac:dyDescent="0.2">
      <c r="C27" s="80" t="s">
        <v>51</v>
      </c>
      <c r="D27" s="80" t="s">
        <v>20</v>
      </c>
      <c r="E27" s="39"/>
      <c r="F27" s="37"/>
      <c r="G27" s="38"/>
      <c r="H27" s="38"/>
      <c r="I27" s="165"/>
      <c r="J27" s="82">
        <v>0.75</v>
      </c>
      <c r="K27" s="38">
        <f t="shared" si="0"/>
        <v>0</v>
      </c>
      <c r="L27" s="36"/>
    </row>
    <row r="28" spans="3:12" x14ac:dyDescent="0.2">
      <c r="C28" s="80" t="s">
        <v>51</v>
      </c>
      <c r="D28" s="80" t="s">
        <v>21</v>
      </c>
      <c r="E28" s="36"/>
      <c r="F28" s="36"/>
      <c r="G28" s="38"/>
      <c r="H28" s="38"/>
      <c r="I28" s="165"/>
      <c r="J28" s="82">
        <v>0.75</v>
      </c>
      <c r="K28" s="38">
        <f t="shared" si="0"/>
        <v>0</v>
      </c>
      <c r="L28" s="36"/>
    </row>
    <row r="29" spans="3:12" x14ac:dyDescent="0.2">
      <c r="C29" s="80" t="s">
        <v>51</v>
      </c>
      <c r="D29" s="80" t="s">
        <v>24</v>
      </c>
      <c r="E29" s="36"/>
      <c r="F29" s="36"/>
      <c r="G29" s="38"/>
      <c r="H29" s="38"/>
      <c r="I29" s="165"/>
      <c r="J29" s="82">
        <v>0.75</v>
      </c>
      <c r="K29" s="38">
        <f t="shared" si="0"/>
        <v>0</v>
      </c>
      <c r="L29" s="36"/>
    </row>
    <row r="30" spans="3:12" x14ac:dyDescent="0.2">
      <c r="C30" s="80" t="s">
        <v>51</v>
      </c>
      <c r="D30" s="81" t="s">
        <v>29</v>
      </c>
      <c r="E30" s="40"/>
      <c r="F30" s="40"/>
      <c r="G30" s="38"/>
      <c r="H30" s="38"/>
      <c r="I30" s="165"/>
      <c r="J30" s="82">
        <v>0.75</v>
      </c>
      <c r="K30" s="38">
        <f t="shared" si="0"/>
        <v>0</v>
      </c>
      <c r="L30" s="36"/>
    </row>
    <row r="31" spans="3:12" x14ac:dyDescent="0.2">
      <c r="C31" s="80" t="s">
        <v>52</v>
      </c>
      <c r="D31" s="80" t="s">
        <v>43</v>
      </c>
      <c r="E31" s="36"/>
      <c r="F31" s="36"/>
      <c r="G31" s="38"/>
      <c r="H31" s="38"/>
      <c r="I31" s="165"/>
      <c r="J31" s="82">
        <v>0.75</v>
      </c>
      <c r="K31" s="38">
        <f t="shared" si="0"/>
        <v>0</v>
      </c>
      <c r="L31" s="36"/>
    </row>
    <row r="32" spans="3:12" x14ac:dyDescent="0.2">
      <c r="C32" s="80" t="s">
        <v>52</v>
      </c>
      <c r="D32" s="80" t="s">
        <v>42</v>
      </c>
      <c r="E32" s="36"/>
      <c r="F32" s="36"/>
      <c r="G32" s="38"/>
      <c r="H32" s="38"/>
      <c r="I32" s="165"/>
      <c r="J32" s="82">
        <v>0.75</v>
      </c>
      <c r="K32" s="38">
        <f t="shared" si="0"/>
        <v>0</v>
      </c>
      <c r="L32" s="36"/>
    </row>
    <row r="33" spans="3:12" ht="28.5" x14ac:dyDescent="0.2">
      <c r="C33" s="80" t="s">
        <v>52</v>
      </c>
      <c r="D33" s="80" t="s">
        <v>34</v>
      </c>
      <c r="E33" s="36"/>
      <c r="F33" s="36"/>
      <c r="G33" s="38"/>
      <c r="H33" s="38"/>
      <c r="I33" s="165"/>
      <c r="J33" s="82">
        <v>0.75</v>
      </c>
      <c r="K33" s="38">
        <f t="shared" si="0"/>
        <v>0</v>
      </c>
      <c r="L33" s="36"/>
    </row>
    <row r="34" spans="3:12" x14ac:dyDescent="0.2">
      <c r="C34" s="80" t="s">
        <v>52</v>
      </c>
      <c r="D34" s="80" t="s">
        <v>40</v>
      </c>
      <c r="E34" s="36"/>
      <c r="F34" s="36"/>
      <c r="G34" s="38"/>
      <c r="H34" s="38"/>
      <c r="I34" s="165"/>
      <c r="J34" s="82">
        <v>0.75</v>
      </c>
      <c r="K34" s="38">
        <f t="shared" si="0"/>
        <v>0</v>
      </c>
      <c r="L34" s="36"/>
    </row>
    <row r="35" spans="3:12" x14ac:dyDescent="0.2">
      <c r="C35" s="80" t="s">
        <v>52</v>
      </c>
      <c r="D35" s="80" t="s">
        <v>61</v>
      </c>
      <c r="E35" s="36"/>
      <c r="F35" s="36"/>
      <c r="G35" s="38"/>
      <c r="H35" s="38"/>
      <c r="I35" s="165"/>
      <c r="J35" s="82">
        <v>0.5</v>
      </c>
      <c r="K35" s="38">
        <f t="shared" si="0"/>
        <v>0</v>
      </c>
      <c r="L35" s="36"/>
    </row>
    <row r="36" spans="3:12" x14ac:dyDescent="0.2">
      <c r="C36" s="80" t="s">
        <v>52</v>
      </c>
      <c r="D36" s="80" t="s">
        <v>22</v>
      </c>
      <c r="E36" s="36"/>
      <c r="F36" s="36"/>
      <c r="G36" s="38"/>
      <c r="H36" s="38"/>
      <c r="I36" s="165"/>
      <c r="J36" s="82">
        <v>0.75</v>
      </c>
      <c r="K36" s="38">
        <f t="shared" si="0"/>
        <v>0</v>
      </c>
      <c r="L36" s="36"/>
    </row>
    <row r="37" spans="3:12" x14ac:dyDescent="0.2">
      <c r="C37" s="80" t="s">
        <v>54</v>
      </c>
      <c r="D37" s="80" t="s">
        <v>66</v>
      </c>
      <c r="E37" s="36"/>
      <c r="F37" s="36"/>
      <c r="G37" s="38"/>
      <c r="H37" s="38"/>
      <c r="I37" s="165"/>
      <c r="J37" s="82">
        <v>0.75</v>
      </c>
      <c r="K37" s="38">
        <f t="shared" si="0"/>
        <v>0</v>
      </c>
      <c r="L37" s="36"/>
    </row>
    <row r="38" spans="3:12" x14ac:dyDescent="0.2">
      <c r="C38" s="80" t="s">
        <v>54</v>
      </c>
      <c r="D38" s="80" t="s">
        <v>36</v>
      </c>
      <c r="E38" s="36"/>
      <c r="F38" s="36"/>
      <c r="G38" s="38"/>
      <c r="H38" s="38"/>
      <c r="I38" s="165"/>
      <c r="J38" s="82">
        <v>0.75</v>
      </c>
      <c r="K38" s="38">
        <f t="shared" si="0"/>
        <v>0</v>
      </c>
      <c r="L38" s="36"/>
    </row>
    <row r="39" spans="3:12" x14ac:dyDescent="0.2">
      <c r="C39" s="80" t="s">
        <v>54</v>
      </c>
      <c r="D39" s="80" t="s">
        <v>30</v>
      </c>
      <c r="E39" s="36"/>
      <c r="F39" s="36"/>
      <c r="G39" s="38"/>
      <c r="H39" s="38"/>
      <c r="I39" s="165"/>
      <c r="J39" s="82">
        <v>0.75</v>
      </c>
      <c r="K39" s="38">
        <f t="shared" si="0"/>
        <v>0</v>
      </c>
      <c r="L39" s="41"/>
    </row>
    <row r="40" spans="3:12" ht="28.5" x14ac:dyDescent="0.2">
      <c r="C40" s="80" t="s">
        <v>55</v>
      </c>
      <c r="D40" s="80" t="s">
        <v>65</v>
      </c>
      <c r="E40" s="36"/>
      <c r="F40" s="36"/>
      <c r="G40" s="38"/>
      <c r="H40" s="38"/>
      <c r="I40" s="165"/>
      <c r="J40" s="82">
        <v>0.75</v>
      </c>
      <c r="K40" s="38">
        <f t="shared" si="0"/>
        <v>0</v>
      </c>
      <c r="L40" s="36"/>
    </row>
    <row r="41" spans="3:12" x14ac:dyDescent="0.2">
      <c r="C41" s="80" t="s">
        <v>56</v>
      </c>
      <c r="D41" s="80" t="s">
        <v>41</v>
      </c>
      <c r="E41" s="36"/>
      <c r="F41" s="36"/>
      <c r="G41" s="38"/>
      <c r="H41" s="38"/>
      <c r="I41" s="165"/>
      <c r="J41" s="82">
        <v>0.5</v>
      </c>
      <c r="K41" s="38">
        <f t="shared" si="0"/>
        <v>0</v>
      </c>
      <c r="L41" s="36"/>
    </row>
    <row r="42" spans="3:12" x14ac:dyDescent="0.2">
      <c r="C42" s="80" t="s">
        <v>56</v>
      </c>
      <c r="D42" s="80" t="s">
        <v>26</v>
      </c>
      <c r="E42" s="36"/>
      <c r="F42" s="36"/>
      <c r="G42" s="38"/>
      <c r="H42" s="38"/>
      <c r="I42" s="165"/>
      <c r="J42" s="82">
        <v>0.5</v>
      </c>
      <c r="K42" s="38">
        <f t="shared" si="0"/>
        <v>0</v>
      </c>
      <c r="L42" s="36"/>
    </row>
    <row r="43" spans="3:12" ht="28.5" x14ac:dyDescent="0.2">
      <c r="C43" s="80" t="s">
        <v>56</v>
      </c>
      <c r="D43" s="80" t="s">
        <v>28</v>
      </c>
      <c r="E43" s="36"/>
      <c r="F43" s="36"/>
      <c r="G43" s="38"/>
      <c r="H43" s="38"/>
      <c r="I43" s="165"/>
      <c r="J43" s="82">
        <v>0.5</v>
      </c>
      <c r="K43" s="38">
        <f t="shared" si="0"/>
        <v>0</v>
      </c>
      <c r="L43" s="36"/>
    </row>
    <row r="44" spans="3:12" x14ac:dyDescent="0.2">
      <c r="C44" s="80" t="s">
        <v>56</v>
      </c>
      <c r="D44" s="80" t="s">
        <v>27</v>
      </c>
      <c r="E44" s="36"/>
      <c r="F44" s="36"/>
      <c r="G44" s="38"/>
      <c r="H44" s="38"/>
      <c r="I44" s="165"/>
      <c r="J44" s="82">
        <v>0.5</v>
      </c>
      <c r="K44" s="38">
        <f t="shared" si="0"/>
        <v>0</v>
      </c>
      <c r="L44" s="36"/>
    </row>
    <row r="45" spans="3:12" x14ac:dyDescent="0.2">
      <c r="C45" s="80" t="s">
        <v>57</v>
      </c>
      <c r="D45" s="80" t="s">
        <v>67</v>
      </c>
      <c r="E45" s="36"/>
      <c r="F45" s="36"/>
      <c r="G45" s="38"/>
      <c r="H45" s="38"/>
      <c r="I45" s="165"/>
      <c r="J45" s="82">
        <v>0.5</v>
      </c>
      <c r="K45" s="38">
        <f t="shared" si="0"/>
        <v>0</v>
      </c>
      <c r="L45" s="36"/>
    </row>
    <row r="46" spans="3:12" x14ac:dyDescent="0.2">
      <c r="C46" s="80" t="s">
        <v>58</v>
      </c>
      <c r="D46" s="80" t="s">
        <v>38</v>
      </c>
      <c r="E46" s="36"/>
      <c r="F46" s="36"/>
      <c r="G46" s="38"/>
      <c r="H46" s="38"/>
      <c r="I46" s="165"/>
      <c r="J46" s="82">
        <v>0.5</v>
      </c>
      <c r="K46" s="38">
        <f t="shared" si="0"/>
        <v>0</v>
      </c>
      <c r="L46" s="36"/>
    </row>
    <row r="47" spans="3:12" x14ac:dyDescent="0.2">
      <c r="C47" s="80" t="s">
        <v>59</v>
      </c>
      <c r="D47" s="80" t="s">
        <v>37</v>
      </c>
      <c r="E47" s="124" t="s">
        <v>124</v>
      </c>
      <c r="F47" s="36"/>
      <c r="G47" s="38"/>
      <c r="H47" s="111"/>
      <c r="I47" s="165"/>
      <c r="J47" s="82">
        <v>1</v>
      </c>
      <c r="K47" s="38">
        <f t="shared" si="0"/>
        <v>0</v>
      </c>
      <c r="L47" s="36"/>
    </row>
    <row r="48" spans="3:12" x14ac:dyDescent="0.2">
      <c r="C48" s="80" t="s">
        <v>85</v>
      </c>
      <c r="D48" s="80" t="s">
        <v>86</v>
      </c>
      <c r="E48" s="167"/>
      <c r="F48" s="36"/>
      <c r="G48" s="38"/>
      <c r="H48" s="111"/>
      <c r="I48" s="165"/>
      <c r="J48" s="82">
        <v>1</v>
      </c>
      <c r="K48" s="38">
        <f t="shared" si="0"/>
        <v>0</v>
      </c>
      <c r="L48" s="36"/>
    </row>
    <row r="52" spans="4:4" x14ac:dyDescent="0.2">
      <c r="D52" s="166"/>
    </row>
    <row r="53" spans="4:4" ht="196.5" customHeight="1" x14ac:dyDescent="0.2">
      <c r="D53" s="187" t="s">
        <v>126</v>
      </c>
    </row>
  </sheetData>
  <autoFilter ref="C18:D18" xr:uid="{00000000-0009-0000-0000-000001000000}"/>
  <pageMargins left="0.62" right="0.53" top="0.66" bottom="0.49" header="0.34" footer="0.5"/>
  <pageSetup paperSize="8" scale="95" orientation="landscape" copies="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L18"/>
  <sheetViews>
    <sheetView zoomScale="80" workbookViewId="0">
      <pane ySplit="18" topLeftCell="A19" activePane="bottomLeft" state="frozen"/>
      <selection pane="bottomLeft"/>
    </sheetView>
  </sheetViews>
  <sheetFormatPr defaultRowHeight="14.25" x14ac:dyDescent="0.2"/>
  <cols>
    <col min="1" max="2" width="9.140625" style="17" customWidth="1"/>
    <col min="3" max="3" width="10.140625" style="18" customWidth="1"/>
    <col min="4" max="5" width="40.7109375" style="18" customWidth="1"/>
    <col min="6" max="7" width="25.7109375" style="19" customWidth="1"/>
    <col min="8" max="9" width="17.7109375" style="22" customWidth="1"/>
    <col min="10" max="11" width="17.7109375" style="20" customWidth="1"/>
    <col min="12" max="12" width="17.7109375" style="21" customWidth="1"/>
    <col min="13" max="13" width="9.140625" style="17"/>
    <col min="14" max="14" width="15.7109375" style="17" customWidth="1"/>
    <col min="15" max="260" width="9.140625" style="17"/>
    <col min="261" max="261" width="55.85546875" style="17" customWidth="1"/>
    <col min="262" max="262" width="41.28515625" style="17" customWidth="1"/>
    <col min="263" max="263" width="28.42578125" style="17" customWidth="1"/>
    <col min="264" max="264" width="16" style="17" customWidth="1"/>
    <col min="265" max="265" width="15.85546875" style="17" customWidth="1"/>
    <col min="266" max="266" width="17" style="17" customWidth="1"/>
    <col min="267" max="267" width="15.85546875" style="17" customWidth="1"/>
    <col min="268" max="268" width="14" style="17" customWidth="1"/>
    <col min="269" max="269" width="9.140625" style="17"/>
    <col min="270" max="270" width="15.7109375" style="17" customWidth="1"/>
    <col min="271" max="516" width="9.140625" style="17"/>
    <col min="517" max="517" width="55.85546875" style="17" customWidth="1"/>
    <col min="518" max="518" width="41.28515625" style="17" customWidth="1"/>
    <col min="519" max="519" width="28.42578125" style="17" customWidth="1"/>
    <col min="520" max="520" width="16" style="17" customWidth="1"/>
    <col min="521" max="521" width="15.85546875" style="17" customWidth="1"/>
    <col min="522" max="522" width="17" style="17" customWidth="1"/>
    <col min="523" max="523" width="15.85546875" style="17" customWidth="1"/>
    <col min="524" max="524" width="14" style="17" customWidth="1"/>
    <col min="525" max="525" width="9.140625" style="17"/>
    <col min="526" max="526" width="15.7109375" style="17" customWidth="1"/>
    <col min="527" max="772" width="9.140625" style="17"/>
    <col min="773" max="773" width="55.85546875" style="17" customWidth="1"/>
    <col min="774" max="774" width="41.28515625" style="17" customWidth="1"/>
    <col min="775" max="775" width="28.42578125" style="17" customWidth="1"/>
    <col min="776" max="776" width="16" style="17" customWidth="1"/>
    <col min="777" max="777" width="15.85546875" style="17" customWidth="1"/>
    <col min="778" max="778" width="17" style="17" customWidth="1"/>
    <col min="779" max="779" width="15.85546875" style="17" customWidth="1"/>
    <col min="780" max="780" width="14" style="17" customWidth="1"/>
    <col min="781" max="781" width="9.140625" style="17"/>
    <col min="782" max="782" width="15.7109375" style="17" customWidth="1"/>
    <col min="783" max="1028" width="9.140625" style="17"/>
    <col min="1029" max="1029" width="55.85546875" style="17" customWidth="1"/>
    <col min="1030" max="1030" width="41.28515625" style="17" customWidth="1"/>
    <col min="1031" max="1031" width="28.42578125" style="17" customWidth="1"/>
    <col min="1032" max="1032" width="16" style="17" customWidth="1"/>
    <col min="1033" max="1033" width="15.85546875" style="17" customWidth="1"/>
    <col min="1034" max="1034" width="17" style="17" customWidth="1"/>
    <col min="1035" max="1035" width="15.85546875" style="17" customWidth="1"/>
    <col min="1036" max="1036" width="14" style="17" customWidth="1"/>
    <col min="1037" max="1037" width="9.140625" style="17"/>
    <col min="1038" max="1038" width="15.7109375" style="17" customWidth="1"/>
    <col min="1039" max="1284" width="9.140625" style="17"/>
    <col min="1285" max="1285" width="55.85546875" style="17" customWidth="1"/>
    <col min="1286" max="1286" width="41.28515625" style="17" customWidth="1"/>
    <col min="1287" max="1287" width="28.42578125" style="17" customWidth="1"/>
    <col min="1288" max="1288" width="16" style="17" customWidth="1"/>
    <col min="1289" max="1289" width="15.85546875" style="17" customWidth="1"/>
    <col min="1290" max="1290" width="17" style="17" customWidth="1"/>
    <col min="1291" max="1291" width="15.85546875" style="17" customWidth="1"/>
    <col min="1292" max="1292" width="14" style="17" customWidth="1"/>
    <col min="1293" max="1293" width="9.140625" style="17"/>
    <col min="1294" max="1294" width="15.7109375" style="17" customWidth="1"/>
    <col min="1295" max="1540" width="9.140625" style="17"/>
    <col min="1541" max="1541" width="55.85546875" style="17" customWidth="1"/>
    <col min="1542" max="1542" width="41.28515625" style="17" customWidth="1"/>
    <col min="1543" max="1543" width="28.42578125" style="17" customWidth="1"/>
    <col min="1544" max="1544" width="16" style="17" customWidth="1"/>
    <col min="1545" max="1545" width="15.85546875" style="17" customWidth="1"/>
    <col min="1546" max="1546" width="17" style="17" customWidth="1"/>
    <col min="1547" max="1547" width="15.85546875" style="17" customWidth="1"/>
    <col min="1548" max="1548" width="14" style="17" customWidth="1"/>
    <col min="1549" max="1549" width="9.140625" style="17"/>
    <col min="1550" max="1550" width="15.7109375" style="17" customWidth="1"/>
    <col min="1551" max="1796" width="9.140625" style="17"/>
    <col min="1797" max="1797" width="55.85546875" style="17" customWidth="1"/>
    <col min="1798" max="1798" width="41.28515625" style="17" customWidth="1"/>
    <col min="1799" max="1799" width="28.42578125" style="17" customWidth="1"/>
    <col min="1800" max="1800" width="16" style="17" customWidth="1"/>
    <col min="1801" max="1801" width="15.85546875" style="17" customWidth="1"/>
    <col min="1802" max="1802" width="17" style="17" customWidth="1"/>
    <col min="1803" max="1803" width="15.85546875" style="17" customWidth="1"/>
    <col min="1804" max="1804" width="14" style="17" customWidth="1"/>
    <col min="1805" max="1805" width="9.140625" style="17"/>
    <col min="1806" max="1806" width="15.7109375" style="17" customWidth="1"/>
    <col min="1807" max="2052" width="9.140625" style="17"/>
    <col min="2053" max="2053" width="55.85546875" style="17" customWidth="1"/>
    <col min="2054" max="2054" width="41.28515625" style="17" customWidth="1"/>
    <col min="2055" max="2055" width="28.42578125" style="17" customWidth="1"/>
    <col min="2056" max="2056" width="16" style="17" customWidth="1"/>
    <col min="2057" max="2057" width="15.85546875" style="17" customWidth="1"/>
    <col min="2058" max="2058" width="17" style="17" customWidth="1"/>
    <col min="2059" max="2059" width="15.85546875" style="17" customWidth="1"/>
    <col min="2060" max="2060" width="14" style="17" customWidth="1"/>
    <col min="2061" max="2061" width="9.140625" style="17"/>
    <col min="2062" max="2062" width="15.7109375" style="17" customWidth="1"/>
    <col min="2063" max="2308" width="9.140625" style="17"/>
    <col min="2309" max="2309" width="55.85546875" style="17" customWidth="1"/>
    <col min="2310" max="2310" width="41.28515625" style="17" customWidth="1"/>
    <col min="2311" max="2311" width="28.42578125" style="17" customWidth="1"/>
    <col min="2312" max="2312" width="16" style="17" customWidth="1"/>
    <col min="2313" max="2313" width="15.85546875" style="17" customWidth="1"/>
    <col min="2314" max="2314" width="17" style="17" customWidth="1"/>
    <col min="2315" max="2315" width="15.85546875" style="17" customWidth="1"/>
    <col min="2316" max="2316" width="14" style="17" customWidth="1"/>
    <col min="2317" max="2317" width="9.140625" style="17"/>
    <col min="2318" max="2318" width="15.7109375" style="17" customWidth="1"/>
    <col min="2319" max="2564" width="9.140625" style="17"/>
    <col min="2565" max="2565" width="55.85546875" style="17" customWidth="1"/>
    <col min="2566" max="2566" width="41.28515625" style="17" customWidth="1"/>
    <col min="2567" max="2567" width="28.42578125" style="17" customWidth="1"/>
    <col min="2568" max="2568" width="16" style="17" customWidth="1"/>
    <col min="2569" max="2569" width="15.85546875" style="17" customWidth="1"/>
    <col min="2570" max="2570" width="17" style="17" customWidth="1"/>
    <col min="2571" max="2571" width="15.85546875" style="17" customWidth="1"/>
    <col min="2572" max="2572" width="14" style="17" customWidth="1"/>
    <col min="2573" max="2573" width="9.140625" style="17"/>
    <col min="2574" max="2574" width="15.7109375" style="17" customWidth="1"/>
    <col min="2575" max="2820" width="9.140625" style="17"/>
    <col min="2821" max="2821" width="55.85546875" style="17" customWidth="1"/>
    <col min="2822" max="2822" width="41.28515625" style="17" customWidth="1"/>
    <col min="2823" max="2823" width="28.42578125" style="17" customWidth="1"/>
    <col min="2824" max="2824" width="16" style="17" customWidth="1"/>
    <col min="2825" max="2825" width="15.85546875" style="17" customWidth="1"/>
    <col min="2826" max="2826" width="17" style="17" customWidth="1"/>
    <col min="2827" max="2827" width="15.85546875" style="17" customWidth="1"/>
    <col min="2828" max="2828" width="14" style="17" customWidth="1"/>
    <col min="2829" max="2829" width="9.140625" style="17"/>
    <col min="2830" max="2830" width="15.7109375" style="17" customWidth="1"/>
    <col min="2831" max="3076" width="9.140625" style="17"/>
    <col min="3077" max="3077" width="55.85546875" style="17" customWidth="1"/>
    <col min="3078" max="3078" width="41.28515625" style="17" customWidth="1"/>
    <col min="3079" max="3079" width="28.42578125" style="17" customWidth="1"/>
    <col min="3080" max="3080" width="16" style="17" customWidth="1"/>
    <col min="3081" max="3081" width="15.85546875" style="17" customWidth="1"/>
    <col min="3082" max="3082" width="17" style="17" customWidth="1"/>
    <col min="3083" max="3083" width="15.85546875" style="17" customWidth="1"/>
    <col min="3084" max="3084" width="14" style="17" customWidth="1"/>
    <col min="3085" max="3085" width="9.140625" style="17"/>
    <col min="3086" max="3086" width="15.7109375" style="17" customWidth="1"/>
    <col min="3087" max="3332" width="9.140625" style="17"/>
    <col min="3333" max="3333" width="55.85546875" style="17" customWidth="1"/>
    <col min="3334" max="3334" width="41.28515625" style="17" customWidth="1"/>
    <col min="3335" max="3335" width="28.42578125" style="17" customWidth="1"/>
    <col min="3336" max="3336" width="16" style="17" customWidth="1"/>
    <col min="3337" max="3337" width="15.85546875" style="17" customWidth="1"/>
    <col min="3338" max="3338" width="17" style="17" customWidth="1"/>
    <col min="3339" max="3339" width="15.85546875" style="17" customWidth="1"/>
    <col min="3340" max="3340" width="14" style="17" customWidth="1"/>
    <col min="3341" max="3341" width="9.140625" style="17"/>
    <col min="3342" max="3342" width="15.7109375" style="17" customWidth="1"/>
    <col min="3343" max="3588" width="9.140625" style="17"/>
    <col min="3589" max="3589" width="55.85546875" style="17" customWidth="1"/>
    <col min="3590" max="3590" width="41.28515625" style="17" customWidth="1"/>
    <col min="3591" max="3591" width="28.42578125" style="17" customWidth="1"/>
    <col min="3592" max="3592" width="16" style="17" customWidth="1"/>
    <col min="3593" max="3593" width="15.85546875" style="17" customWidth="1"/>
    <col min="3594" max="3594" width="17" style="17" customWidth="1"/>
    <col min="3595" max="3595" width="15.85546875" style="17" customWidth="1"/>
    <col min="3596" max="3596" width="14" style="17" customWidth="1"/>
    <col min="3597" max="3597" width="9.140625" style="17"/>
    <col min="3598" max="3598" width="15.7109375" style="17" customWidth="1"/>
    <col min="3599" max="3844" width="9.140625" style="17"/>
    <col min="3845" max="3845" width="55.85546875" style="17" customWidth="1"/>
    <col min="3846" max="3846" width="41.28515625" style="17" customWidth="1"/>
    <col min="3847" max="3847" width="28.42578125" style="17" customWidth="1"/>
    <col min="3848" max="3848" width="16" style="17" customWidth="1"/>
    <col min="3849" max="3849" width="15.85546875" style="17" customWidth="1"/>
    <col min="3850" max="3850" width="17" style="17" customWidth="1"/>
    <col min="3851" max="3851" width="15.85546875" style="17" customWidth="1"/>
    <col min="3852" max="3852" width="14" style="17" customWidth="1"/>
    <col min="3853" max="3853" width="9.140625" style="17"/>
    <col min="3854" max="3854" width="15.7109375" style="17" customWidth="1"/>
    <col min="3855" max="4100" width="9.140625" style="17"/>
    <col min="4101" max="4101" width="55.85546875" style="17" customWidth="1"/>
    <col min="4102" max="4102" width="41.28515625" style="17" customWidth="1"/>
    <col min="4103" max="4103" width="28.42578125" style="17" customWidth="1"/>
    <col min="4104" max="4104" width="16" style="17" customWidth="1"/>
    <col min="4105" max="4105" width="15.85546875" style="17" customWidth="1"/>
    <col min="4106" max="4106" width="17" style="17" customWidth="1"/>
    <col min="4107" max="4107" width="15.85546875" style="17" customWidth="1"/>
    <col min="4108" max="4108" width="14" style="17" customWidth="1"/>
    <col min="4109" max="4109" width="9.140625" style="17"/>
    <col min="4110" max="4110" width="15.7109375" style="17" customWidth="1"/>
    <col min="4111" max="4356" width="9.140625" style="17"/>
    <col min="4357" max="4357" width="55.85546875" style="17" customWidth="1"/>
    <col min="4358" max="4358" width="41.28515625" style="17" customWidth="1"/>
    <col min="4359" max="4359" width="28.42578125" style="17" customWidth="1"/>
    <col min="4360" max="4360" width="16" style="17" customWidth="1"/>
    <col min="4361" max="4361" width="15.85546875" style="17" customWidth="1"/>
    <col min="4362" max="4362" width="17" style="17" customWidth="1"/>
    <col min="4363" max="4363" width="15.85546875" style="17" customWidth="1"/>
    <col min="4364" max="4364" width="14" style="17" customWidth="1"/>
    <col min="4365" max="4365" width="9.140625" style="17"/>
    <col min="4366" max="4366" width="15.7109375" style="17" customWidth="1"/>
    <col min="4367" max="4612" width="9.140625" style="17"/>
    <col min="4613" max="4613" width="55.85546875" style="17" customWidth="1"/>
    <col min="4614" max="4614" width="41.28515625" style="17" customWidth="1"/>
    <col min="4615" max="4615" width="28.42578125" style="17" customWidth="1"/>
    <col min="4616" max="4616" width="16" style="17" customWidth="1"/>
    <col min="4617" max="4617" width="15.85546875" style="17" customWidth="1"/>
    <col min="4618" max="4618" width="17" style="17" customWidth="1"/>
    <col min="4619" max="4619" width="15.85546875" style="17" customWidth="1"/>
    <col min="4620" max="4620" width="14" style="17" customWidth="1"/>
    <col min="4621" max="4621" width="9.140625" style="17"/>
    <col min="4622" max="4622" width="15.7109375" style="17" customWidth="1"/>
    <col min="4623" max="4868" width="9.140625" style="17"/>
    <col min="4869" max="4869" width="55.85546875" style="17" customWidth="1"/>
    <col min="4870" max="4870" width="41.28515625" style="17" customWidth="1"/>
    <col min="4871" max="4871" width="28.42578125" style="17" customWidth="1"/>
    <col min="4872" max="4872" width="16" style="17" customWidth="1"/>
    <col min="4873" max="4873" width="15.85546875" style="17" customWidth="1"/>
    <col min="4874" max="4874" width="17" style="17" customWidth="1"/>
    <col min="4875" max="4875" width="15.85546875" style="17" customWidth="1"/>
    <col min="4876" max="4876" width="14" style="17" customWidth="1"/>
    <col min="4877" max="4877" width="9.140625" style="17"/>
    <col min="4878" max="4878" width="15.7109375" style="17" customWidth="1"/>
    <col min="4879" max="5124" width="9.140625" style="17"/>
    <col min="5125" max="5125" width="55.85546875" style="17" customWidth="1"/>
    <col min="5126" max="5126" width="41.28515625" style="17" customWidth="1"/>
    <col min="5127" max="5127" width="28.42578125" style="17" customWidth="1"/>
    <col min="5128" max="5128" width="16" style="17" customWidth="1"/>
    <col min="5129" max="5129" width="15.85546875" style="17" customWidth="1"/>
    <col min="5130" max="5130" width="17" style="17" customWidth="1"/>
    <col min="5131" max="5131" width="15.85546875" style="17" customWidth="1"/>
    <col min="5132" max="5132" width="14" style="17" customWidth="1"/>
    <col min="5133" max="5133" width="9.140625" style="17"/>
    <col min="5134" max="5134" width="15.7109375" style="17" customWidth="1"/>
    <col min="5135" max="5380" width="9.140625" style="17"/>
    <col min="5381" max="5381" width="55.85546875" style="17" customWidth="1"/>
    <col min="5382" max="5382" width="41.28515625" style="17" customWidth="1"/>
    <col min="5383" max="5383" width="28.42578125" style="17" customWidth="1"/>
    <col min="5384" max="5384" width="16" style="17" customWidth="1"/>
    <col min="5385" max="5385" width="15.85546875" style="17" customWidth="1"/>
    <col min="5386" max="5386" width="17" style="17" customWidth="1"/>
    <col min="5387" max="5387" width="15.85546875" style="17" customWidth="1"/>
    <col min="5388" max="5388" width="14" style="17" customWidth="1"/>
    <col min="5389" max="5389" width="9.140625" style="17"/>
    <col min="5390" max="5390" width="15.7109375" style="17" customWidth="1"/>
    <col min="5391" max="5636" width="9.140625" style="17"/>
    <col min="5637" max="5637" width="55.85546875" style="17" customWidth="1"/>
    <col min="5638" max="5638" width="41.28515625" style="17" customWidth="1"/>
    <col min="5639" max="5639" width="28.42578125" style="17" customWidth="1"/>
    <col min="5640" max="5640" width="16" style="17" customWidth="1"/>
    <col min="5641" max="5641" width="15.85546875" style="17" customWidth="1"/>
    <col min="5642" max="5642" width="17" style="17" customWidth="1"/>
    <col min="5643" max="5643" width="15.85546875" style="17" customWidth="1"/>
    <col min="5644" max="5644" width="14" style="17" customWidth="1"/>
    <col min="5645" max="5645" width="9.140625" style="17"/>
    <col min="5646" max="5646" width="15.7109375" style="17" customWidth="1"/>
    <col min="5647" max="5892" width="9.140625" style="17"/>
    <col min="5893" max="5893" width="55.85546875" style="17" customWidth="1"/>
    <col min="5894" max="5894" width="41.28515625" style="17" customWidth="1"/>
    <col min="5895" max="5895" width="28.42578125" style="17" customWidth="1"/>
    <col min="5896" max="5896" width="16" style="17" customWidth="1"/>
    <col min="5897" max="5897" width="15.85546875" style="17" customWidth="1"/>
    <col min="5898" max="5898" width="17" style="17" customWidth="1"/>
    <col min="5899" max="5899" width="15.85546875" style="17" customWidth="1"/>
    <col min="5900" max="5900" width="14" style="17" customWidth="1"/>
    <col min="5901" max="5901" width="9.140625" style="17"/>
    <col min="5902" max="5902" width="15.7109375" style="17" customWidth="1"/>
    <col min="5903" max="6148" width="9.140625" style="17"/>
    <col min="6149" max="6149" width="55.85546875" style="17" customWidth="1"/>
    <col min="6150" max="6150" width="41.28515625" style="17" customWidth="1"/>
    <col min="6151" max="6151" width="28.42578125" style="17" customWidth="1"/>
    <col min="6152" max="6152" width="16" style="17" customWidth="1"/>
    <col min="6153" max="6153" width="15.85546875" style="17" customWidth="1"/>
    <col min="6154" max="6154" width="17" style="17" customWidth="1"/>
    <col min="6155" max="6155" width="15.85546875" style="17" customWidth="1"/>
    <col min="6156" max="6156" width="14" style="17" customWidth="1"/>
    <col min="6157" max="6157" width="9.140625" style="17"/>
    <col min="6158" max="6158" width="15.7109375" style="17" customWidth="1"/>
    <col min="6159" max="6404" width="9.140625" style="17"/>
    <col min="6405" max="6405" width="55.85546875" style="17" customWidth="1"/>
    <col min="6406" max="6406" width="41.28515625" style="17" customWidth="1"/>
    <col min="6407" max="6407" width="28.42578125" style="17" customWidth="1"/>
    <col min="6408" max="6408" width="16" style="17" customWidth="1"/>
    <col min="6409" max="6409" width="15.85546875" style="17" customWidth="1"/>
    <col min="6410" max="6410" width="17" style="17" customWidth="1"/>
    <col min="6411" max="6411" width="15.85546875" style="17" customWidth="1"/>
    <col min="6412" max="6412" width="14" style="17" customWidth="1"/>
    <col min="6413" max="6413" width="9.140625" style="17"/>
    <col min="6414" max="6414" width="15.7109375" style="17" customWidth="1"/>
    <col min="6415" max="6660" width="9.140625" style="17"/>
    <col min="6661" max="6661" width="55.85546875" style="17" customWidth="1"/>
    <col min="6662" max="6662" width="41.28515625" style="17" customWidth="1"/>
    <col min="6663" max="6663" width="28.42578125" style="17" customWidth="1"/>
    <col min="6664" max="6664" width="16" style="17" customWidth="1"/>
    <col min="6665" max="6665" width="15.85546875" style="17" customWidth="1"/>
    <col min="6666" max="6666" width="17" style="17" customWidth="1"/>
    <col min="6667" max="6667" width="15.85546875" style="17" customWidth="1"/>
    <col min="6668" max="6668" width="14" style="17" customWidth="1"/>
    <col min="6669" max="6669" width="9.140625" style="17"/>
    <col min="6670" max="6670" width="15.7109375" style="17" customWidth="1"/>
    <col min="6671" max="6916" width="9.140625" style="17"/>
    <col min="6917" max="6917" width="55.85546875" style="17" customWidth="1"/>
    <col min="6918" max="6918" width="41.28515625" style="17" customWidth="1"/>
    <col min="6919" max="6919" width="28.42578125" style="17" customWidth="1"/>
    <col min="6920" max="6920" width="16" style="17" customWidth="1"/>
    <col min="6921" max="6921" width="15.85546875" style="17" customWidth="1"/>
    <col min="6922" max="6922" width="17" style="17" customWidth="1"/>
    <col min="6923" max="6923" width="15.85546875" style="17" customWidth="1"/>
    <col min="6924" max="6924" width="14" style="17" customWidth="1"/>
    <col min="6925" max="6925" width="9.140625" style="17"/>
    <col min="6926" max="6926" width="15.7109375" style="17" customWidth="1"/>
    <col min="6927" max="7172" width="9.140625" style="17"/>
    <col min="7173" max="7173" width="55.85546875" style="17" customWidth="1"/>
    <col min="7174" max="7174" width="41.28515625" style="17" customWidth="1"/>
    <col min="7175" max="7175" width="28.42578125" style="17" customWidth="1"/>
    <col min="7176" max="7176" width="16" style="17" customWidth="1"/>
    <col min="7177" max="7177" width="15.85546875" style="17" customWidth="1"/>
    <col min="7178" max="7178" width="17" style="17" customWidth="1"/>
    <col min="7179" max="7179" width="15.85546875" style="17" customWidth="1"/>
    <col min="7180" max="7180" width="14" style="17" customWidth="1"/>
    <col min="7181" max="7181" width="9.140625" style="17"/>
    <col min="7182" max="7182" width="15.7109375" style="17" customWidth="1"/>
    <col min="7183" max="7428" width="9.140625" style="17"/>
    <col min="7429" max="7429" width="55.85546875" style="17" customWidth="1"/>
    <col min="7430" max="7430" width="41.28515625" style="17" customWidth="1"/>
    <col min="7431" max="7431" width="28.42578125" style="17" customWidth="1"/>
    <col min="7432" max="7432" width="16" style="17" customWidth="1"/>
    <col min="7433" max="7433" width="15.85546875" style="17" customWidth="1"/>
    <col min="7434" max="7434" width="17" style="17" customWidth="1"/>
    <col min="7435" max="7435" width="15.85546875" style="17" customWidth="1"/>
    <col min="7436" max="7436" width="14" style="17" customWidth="1"/>
    <col min="7437" max="7437" width="9.140625" style="17"/>
    <col min="7438" max="7438" width="15.7109375" style="17" customWidth="1"/>
    <col min="7439" max="7684" width="9.140625" style="17"/>
    <col min="7685" max="7685" width="55.85546875" style="17" customWidth="1"/>
    <col min="7686" max="7686" width="41.28515625" style="17" customWidth="1"/>
    <col min="7687" max="7687" width="28.42578125" style="17" customWidth="1"/>
    <col min="7688" max="7688" width="16" style="17" customWidth="1"/>
    <col min="7689" max="7689" width="15.85546875" style="17" customWidth="1"/>
    <col min="7690" max="7690" width="17" style="17" customWidth="1"/>
    <col min="7691" max="7691" width="15.85546875" style="17" customWidth="1"/>
    <col min="7692" max="7692" width="14" style="17" customWidth="1"/>
    <col min="7693" max="7693" width="9.140625" style="17"/>
    <col min="7694" max="7694" width="15.7109375" style="17" customWidth="1"/>
    <col min="7695" max="7940" width="9.140625" style="17"/>
    <col min="7941" max="7941" width="55.85546875" style="17" customWidth="1"/>
    <col min="7942" max="7942" width="41.28515625" style="17" customWidth="1"/>
    <col min="7943" max="7943" width="28.42578125" style="17" customWidth="1"/>
    <col min="7944" max="7944" width="16" style="17" customWidth="1"/>
    <col min="7945" max="7945" width="15.85546875" style="17" customWidth="1"/>
    <col min="7946" max="7946" width="17" style="17" customWidth="1"/>
    <col min="7947" max="7947" width="15.85546875" style="17" customWidth="1"/>
    <col min="7948" max="7948" width="14" style="17" customWidth="1"/>
    <col min="7949" max="7949" width="9.140625" style="17"/>
    <col min="7950" max="7950" width="15.7109375" style="17" customWidth="1"/>
    <col min="7951" max="8196" width="9.140625" style="17"/>
    <col min="8197" max="8197" width="55.85546875" style="17" customWidth="1"/>
    <col min="8198" max="8198" width="41.28515625" style="17" customWidth="1"/>
    <col min="8199" max="8199" width="28.42578125" style="17" customWidth="1"/>
    <col min="8200" max="8200" width="16" style="17" customWidth="1"/>
    <col min="8201" max="8201" width="15.85546875" style="17" customWidth="1"/>
    <col min="8202" max="8202" width="17" style="17" customWidth="1"/>
    <col min="8203" max="8203" width="15.85546875" style="17" customWidth="1"/>
    <col min="8204" max="8204" width="14" style="17" customWidth="1"/>
    <col min="8205" max="8205" width="9.140625" style="17"/>
    <col min="8206" max="8206" width="15.7109375" style="17" customWidth="1"/>
    <col min="8207" max="8452" width="9.140625" style="17"/>
    <col min="8453" max="8453" width="55.85546875" style="17" customWidth="1"/>
    <col min="8454" max="8454" width="41.28515625" style="17" customWidth="1"/>
    <col min="8455" max="8455" width="28.42578125" style="17" customWidth="1"/>
    <col min="8456" max="8456" width="16" style="17" customWidth="1"/>
    <col min="8457" max="8457" width="15.85546875" style="17" customWidth="1"/>
    <col min="8458" max="8458" width="17" style="17" customWidth="1"/>
    <col min="8459" max="8459" width="15.85546875" style="17" customWidth="1"/>
    <col min="8460" max="8460" width="14" style="17" customWidth="1"/>
    <col min="8461" max="8461" width="9.140625" style="17"/>
    <col min="8462" max="8462" width="15.7109375" style="17" customWidth="1"/>
    <col min="8463" max="8708" width="9.140625" style="17"/>
    <col min="8709" max="8709" width="55.85546875" style="17" customWidth="1"/>
    <col min="8710" max="8710" width="41.28515625" style="17" customWidth="1"/>
    <col min="8711" max="8711" width="28.42578125" style="17" customWidth="1"/>
    <col min="8712" max="8712" width="16" style="17" customWidth="1"/>
    <col min="8713" max="8713" width="15.85546875" style="17" customWidth="1"/>
    <col min="8714" max="8714" width="17" style="17" customWidth="1"/>
    <col min="8715" max="8715" width="15.85546875" style="17" customWidth="1"/>
    <col min="8716" max="8716" width="14" style="17" customWidth="1"/>
    <col min="8717" max="8717" width="9.140625" style="17"/>
    <col min="8718" max="8718" width="15.7109375" style="17" customWidth="1"/>
    <col min="8719" max="8964" width="9.140625" style="17"/>
    <col min="8965" max="8965" width="55.85546875" style="17" customWidth="1"/>
    <col min="8966" max="8966" width="41.28515625" style="17" customWidth="1"/>
    <col min="8967" max="8967" width="28.42578125" style="17" customWidth="1"/>
    <col min="8968" max="8968" width="16" style="17" customWidth="1"/>
    <col min="8969" max="8969" width="15.85546875" style="17" customWidth="1"/>
    <col min="8970" max="8970" width="17" style="17" customWidth="1"/>
    <col min="8971" max="8971" width="15.85546875" style="17" customWidth="1"/>
    <col min="8972" max="8972" width="14" style="17" customWidth="1"/>
    <col min="8973" max="8973" width="9.140625" style="17"/>
    <col min="8974" max="8974" width="15.7109375" style="17" customWidth="1"/>
    <col min="8975" max="9220" width="9.140625" style="17"/>
    <col min="9221" max="9221" width="55.85546875" style="17" customWidth="1"/>
    <col min="9222" max="9222" width="41.28515625" style="17" customWidth="1"/>
    <col min="9223" max="9223" width="28.42578125" style="17" customWidth="1"/>
    <col min="9224" max="9224" width="16" style="17" customWidth="1"/>
    <col min="9225" max="9225" width="15.85546875" style="17" customWidth="1"/>
    <col min="9226" max="9226" width="17" style="17" customWidth="1"/>
    <col min="9227" max="9227" width="15.85546875" style="17" customWidth="1"/>
    <col min="9228" max="9228" width="14" style="17" customWidth="1"/>
    <col min="9229" max="9229" width="9.140625" style="17"/>
    <col min="9230" max="9230" width="15.7109375" style="17" customWidth="1"/>
    <col min="9231" max="9476" width="9.140625" style="17"/>
    <col min="9477" max="9477" width="55.85546875" style="17" customWidth="1"/>
    <col min="9478" max="9478" width="41.28515625" style="17" customWidth="1"/>
    <col min="9479" max="9479" width="28.42578125" style="17" customWidth="1"/>
    <col min="9480" max="9480" width="16" style="17" customWidth="1"/>
    <col min="9481" max="9481" width="15.85546875" style="17" customWidth="1"/>
    <col min="9482" max="9482" width="17" style="17" customWidth="1"/>
    <col min="9483" max="9483" width="15.85546875" style="17" customWidth="1"/>
    <col min="9484" max="9484" width="14" style="17" customWidth="1"/>
    <col min="9485" max="9485" width="9.140625" style="17"/>
    <col min="9486" max="9486" width="15.7109375" style="17" customWidth="1"/>
    <col min="9487" max="9732" width="9.140625" style="17"/>
    <col min="9733" max="9733" width="55.85546875" style="17" customWidth="1"/>
    <col min="9734" max="9734" width="41.28515625" style="17" customWidth="1"/>
    <col min="9735" max="9735" width="28.42578125" style="17" customWidth="1"/>
    <col min="9736" max="9736" width="16" style="17" customWidth="1"/>
    <col min="9737" max="9737" width="15.85546875" style="17" customWidth="1"/>
    <col min="9738" max="9738" width="17" style="17" customWidth="1"/>
    <col min="9739" max="9739" width="15.85546875" style="17" customWidth="1"/>
    <col min="9740" max="9740" width="14" style="17" customWidth="1"/>
    <col min="9741" max="9741" width="9.140625" style="17"/>
    <col min="9742" max="9742" width="15.7109375" style="17" customWidth="1"/>
    <col min="9743" max="9988" width="9.140625" style="17"/>
    <col min="9989" max="9989" width="55.85546875" style="17" customWidth="1"/>
    <col min="9990" max="9990" width="41.28515625" style="17" customWidth="1"/>
    <col min="9991" max="9991" width="28.42578125" style="17" customWidth="1"/>
    <col min="9992" max="9992" width="16" style="17" customWidth="1"/>
    <col min="9993" max="9993" width="15.85546875" style="17" customWidth="1"/>
    <col min="9994" max="9994" width="17" style="17" customWidth="1"/>
    <col min="9995" max="9995" width="15.85546875" style="17" customWidth="1"/>
    <col min="9996" max="9996" width="14" style="17" customWidth="1"/>
    <col min="9997" max="9997" width="9.140625" style="17"/>
    <col min="9998" max="9998" width="15.7109375" style="17" customWidth="1"/>
    <col min="9999" max="10244" width="9.140625" style="17"/>
    <col min="10245" max="10245" width="55.85546875" style="17" customWidth="1"/>
    <col min="10246" max="10246" width="41.28515625" style="17" customWidth="1"/>
    <col min="10247" max="10247" width="28.42578125" style="17" customWidth="1"/>
    <col min="10248" max="10248" width="16" style="17" customWidth="1"/>
    <col min="10249" max="10249" width="15.85546875" style="17" customWidth="1"/>
    <col min="10250" max="10250" width="17" style="17" customWidth="1"/>
    <col min="10251" max="10251" width="15.85546875" style="17" customWidth="1"/>
    <col min="10252" max="10252" width="14" style="17" customWidth="1"/>
    <col min="10253" max="10253" width="9.140625" style="17"/>
    <col min="10254" max="10254" width="15.7109375" style="17" customWidth="1"/>
    <col min="10255" max="10500" width="9.140625" style="17"/>
    <col min="10501" max="10501" width="55.85546875" style="17" customWidth="1"/>
    <col min="10502" max="10502" width="41.28515625" style="17" customWidth="1"/>
    <col min="10503" max="10503" width="28.42578125" style="17" customWidth="1"/>
    <col min="10504" max="10504" width="16" style="17" customWidth="1"/>
    <col min="10505" max="10505" width="15.85546875" style="17" customWidth="1"/>
    <col min="10506" max="10506" width="17" style="17" customWidth="1"/>
    <col min="10507" max="10507" width="15.85546875" style="17" customWidth="1"/>
    <col min="10508" max="10508" width="14" style="17" customWidth="1"/>
    <col min="10509" max="10509" width="9.140625" style="17"/>
    <col min="10510" max="10510" width="15.7109375" style="17" customWidth="1"/>
    <col min="10511" max="10756" width="9.140625" style="17"/>
    <col min="10757" max="10757" width="55.85546875" style="17" customWidth="1"/>
    <col min="10758" max="10758" width="41.28515625" style="17" customWidth="1"/>
    <col min="10759" max="10759" width="28.42578125" style="17" customWidth="1"/>
    <col min="10760" max="10760" width="16" style="17" customWidth="1"/>
    <col min="10761" max="10761" width="15.85546875" style="17" customWidth="1"/>
    <col min="10762" max="10762" width="17" style="17" customWidth="1"/>
    <col min="10763" max="10763" width="15.85546875" style="17" customWidth="1"/>
    <col min="10764" max="10764" width="14" style="17" customWidth="1"/>
    <col min="10765" max="10765" width="9.140625" style="17"/>
    <col min="10766" max="10766" width="15.7109375" style="17" customWidth="1"/>
    <col min="10767" max="11012" width="9.140625" style="17"/>
    <col min="11013" max="11013" width="55.85546875" style="17" customWidth="1"/>
    <col min="11014" max="11014" width="41.28515625" style="17" customWidth="1"/>
    <col min="11015" max="11015" width="28.42578125" style="17" customWidth="1"/>
    <col min="11016" max="11016" width="16" style="17" customWidth="1"/>
    <col min="11017" max="11017" width="15.85546875" style="17" customWidth="1"/>
    <col min="11018" max="11018" width="17" style="17" customWidth="1"/>
    <col min="11019" max="11019" width="15.85546875" style="17" customWidth="1"/>
    <col min="11020" max="11020" width="14" style="17" customWidth="1"/>
    <col min="11021" max="11021" width="9.140625" style="17"/>
    <col min="11022" max="11022" width="15.7109375" style="17" customWidth="1"/>
    <col min="11023" max="11268" width="9.140625" style="17"/>
    <col min="11269" max="11269" width="55.85546875" style="17" customWidth="1"/>
    <col min="11270" max="11270" width="41.28515625" style="17" customWidth="1"/>
    <col min="11271" max="11271" width="28.42578125" style="17" customWidth="1"/>
    <col min="11272" max="11272" width="16" style="17" customWidth="1"/>
    <col min="11273" max="11273" width="15.85546875" style="17" customWidth="1"/>
    <col min="11274" max="11274" width="17" style="17" customWidth="1"/>
    <col min="11275" max="11275" width="15.85546875" style="17" customWidth="1"/>
    <col min="11276" max="11276" width="14" style="17" customWidth="1"/>
    <col min="11277" max="11277" width="9.140625" style="17"/>
    <col min="11278" max="11278" width="15.7109375" style="17" customWidth="1"/>
    <col min="11279" max="11524" width="9.140625" style="17"/>
    <col min="11525" max="11525" width="55.85546875" style="17" customWidth="1"/>
    <col min="11526" max="11526" width="41.28515625" style="17" customWidth="1"/>
    <col min="11527" max="11527" width="28.42578125" style="17" customWidth="1"/>
    <col min="11528" max="11528" width="16" style="17" customWidth="1"/>
    <col min="11529" max="11529" width="15.85546875" style="17" customWidth="1"/>
    <col min="11530" max="11530" width="17" style="17" customWidth="1"/>
    <col min="11531" max="11531" width="15.85546875" style="17" customWidth="1"/>
    <col min="11532" max="11532" width="14" style="17" customWidth="1"/>
    <col min="11533" max="11533" width="9.140625" style="17"/>
    <col min="11534" max="11534" width="15.7109375" style="17" customWidth="1"/>
    <col min="11535" max="11780" width="9.140625" style="17"/>
    <col min="11781" max="11781" width="55.85546875" style="17" customWidth="1"/>
    <col min="11782" max="11782" width="41.28515625" style="17" customWidth="1"/>
    <col min="11783" max="11783" width="28.42578125" style="17" customWidth="1"/>
    <col min="11784" max="11784" width="16" style="17" customWidth="1"/>
    <col min="11785" max="11785" width="15.85546875" style="17" customWidth="1"/>
    <col min="11786" max="11786" width="17" style="17" customWidth="1"/>
    <col min="11787" max="11787" width="15.85546875" style="17" customWidth="1"/>
    <col min="11788" max="11788" width="14" style="17" customWidth="1"/>
    <col min="11789" max="11789" width="9.140625" style="17"/>
    <col min="11790" max="11790" width="15.7109375" style="17" customWidth="1"/>
    <col min="11791" max="12036" width="9.140625" style="17"/>
    <col min="12037" max="12037" width="55.85546875" style="17" customWidth="1"/>
    <col min="12038" max="12038" width="41.28515625" style="17" customWidth="1"/>
    <col min="12039" max="12039" width="28.42578125" style="17" customWidth="1"/>
    <col min="12040" max="12040" width="16" style="17" customWidth="1"/>
    <col min="12041" max="12041" width="15.85546875" style="17" customWidth="1"/>
    <col min="12042" max="12042" width="17" style="17" customWidth="1"/>
    <col min="12043" max="12043" width="15.85546875" style="17" customWidth="1"/>
    <col min="12044" max="12044" width="14" style="17" customWidth="1"/>
    <col min="12045" max="12045" width="9.140625" style="17"/>
    <col min="12046" max="12046" width="15.7109375" style="17" customWidth="1"/>
    <col min="12047" max="12292" width="9.140625" style="17"/>
    <col min="12293" max="12293" width="55.85546875" style="17" customWidth="1"/>
    <col min="12294" max="12294" width="41.28515625" style="17" customWidth="1"/>
    <col min="12295" max="12295" width="28.42578125" style="17" customWidth="1"/>
    <col min="12296" max="12296" width="16" style="17" customWidth="1"/>
    <col min="12297" max="12297" width="15.85546875" style="17" customWidth="1"/>
    <col min="12298" max="12298" width="17" style="17" customWidth="1"/>
    <col min="12299" max="12299" width="15.85546875" style="17" customWidth="1"/>
    <col min="12300" max="12300" width="14" style="17" customWidth="1"/>
    <col min="12301" max="12301" width="9.140625" style="17"/>
    <col min="12302" max="12302" width="15.7109375" style="17" customWidth="1"/>
    <col min="12303" max="12548" width="9.140625" style="17"/>
    <col min="12549" max="12549" width="55.85546875" style="17" customWidth="1"/>
    <col min="12550" max="12550" width="41.28515625" style="17" customWidth="1"/>
    <col min="12551" max="12551" width="28.42578125" style="17" customWidth="1"/>
    <col min="12552" max="12552" width="16" style="17" customWidth="1"/>
    <col min="12553" max="12553" width="15.85546875" style="17" customWidth="1"/>
    <col min="12554" max="12554" width="17" style="17" customWidth="1"/>
    <col min="12555" max="12555" width="15.85546875" style="17" customWidth="1"/>
    <col min="12556" max="12556" width="14" style="17" customWidth="1"/>
    <col min="12557" max="12557" width="9.140625" style="17"/>
    <col min="12558" max="12558" width="15.7109375" style="17" customWidth="1"/>
    <col min="12559" max="12804" width="9.140625" style="17"/>
    <col min="12805" max="12805" width="55.85546875" style="17" customWidth="1"/>
    <col min="12806" max="12806" width="41.28515625" style="17" customWidth="1"/>
    <col min="12807" max="12807" width="28.42578125" style="17" customWidth="1"/>
    <col min="12808" max="12808" width="16" style="17" customWidth="1"/>
    <col min="12809" max="12809" width="15.85546875" style="17" customWidth="1"/>
    <col min="12810" max="12810" width="17" style="17" customWidth="1"/>
    <col min="12811" max="12811" width="15.85546875" style="17" customWidth="1"/>
    <col min="12812" max="12812" width="14" style="17" customWidth="1"/>
    <col min="12813" max="12813" width="9.140625" style="17"/>
    <col min="12814" max="12814" width="15.7109375" style="17" customWidth="1"/>
    <col min="12815" max="13060" width="9.140625" style="17"/>
    <col min="13061" max="13061" width="55.85546875" style="17" customWidth="1"/>
    <col min="13062" max="13062" width="41.28515625" style="17" customWidth="1"/>
    <col min="13063" max="13063" width="28.42578125" style="17" customWidth="1"/>
    <col min="13064" max="13064" width="16" style="17" customWidth="1"/>
    <col min="13065" max="13065" width="15.85546875" style="17" customWidth="1"/>
    <col min="13066" max="13066" width="17" style="17" customWidth="1"/>
    <col min="13067" max="13067" width="15.85546875" style="17" customWidth="1"/>
    <col min="13068" max="13068" width="14" style="17" customWidth="1"/>
    <col min="13069" max="13069" width="9.140625" style="17"/>
    <col min="13070" max="13070" width="15.7109375" style="17" customWidth="1"/>
    <col min="13071" max="13316" width="9.140625" style="17"/>
    <col min="13317" max="13317" width="55.85546875" style="17" customWidth="1"/>
    <col min="13318" max="13318" width="41.28515625" style="17" customWidth="1"/>
    <col min="13319" max="13319" width="28.42578125" style="17" customWidth="1"/>
    <col min="13320" max="13320" width="16" style="17" customWidth="1"/>
    <col min="13321" max="13321" width="15.85546875" style="17" customWidth="1"/>
    <col min="13322" max="13322" width="17" style="17" customWidth="1"/>
    <col min="13323" max="13323" width="15.85546875" style="17" customWidth="1"/>
    <col min="13324" max="13324" width="14" style="17" customWidth="1"/>
    <col min="13325" max="13325" width="9.140625" style="17"/>
    <col min="13326" max="13326" width="15.7109375" style="17" customWidth="1"/>
    <col min="13327" max="13572" width="9.140625" style="17"/>
    <col min="13573" max="13573" width="55.85546875" style="17" customWidth="1"/>
    <col min="13574" max="13574" width="41.28515625" style="17" customWidth="1"/>
    <col min="13575" max="13575" width="28.42578125" style="17" customWidth="1"/>
    <col min="13576" max="13576" width="16" style="17" customWidth="1"/>
    <col min="13577" max="13577" width="15.85546875" style="17" customWidth="1"/>
    <col min="13578" max="13578" width="17" style="17" customWidth="1"/>
    <col min="13579" max="13579" width="15.85546875" style="17" customWidth="1"/>
    <col min="13580" max="13580" width="14" style="17" customWidth="1"/>
    <col min="13581" max="13581" width="9.140625" style="17"/>
    <col min="13582" max="13582" width="15.7109375" style="17" customWidth="1"/>
    <col min="13583" max="13828" width="9.140625" style="17"/>
    <col min="13829" max="13829" width="55.85546875" style="17" customWidth="1"/>
    <col min="13830" max="13830" width="41.28515625" style="17" customWidth="1"/>
    <col min="13831" max="13831" width="28.42578125" style="17" customWidth="1"/>
    <col min="13832" max="13832" width="16" style="17" customWidth="1"/>
    <col min="13833" max="13833" width="15.85546875" style="17" customWidth="1"/>
    <col min="13834" max="13834" width="17" style="17" customWidth="1"/>
    <col min="13835" max="13835" width="15.85546875" style="17" customWidth="1"/>
    <col min="13836" max="13836" width="14" style="17" customWidth="1"/>
    <col min="13837" max="13837" width="9.140625" style="17"/>
    <col min="13838" max="13838" width="15.7109375" style="17" customWidth="1"/>
    <col min="13839" max="14084" width="9.140625" style="17"/>
    <col min="14085" max="14085" width="55.85546875" style="17" customWidth="1"/>
    <col min="14086" max="14086" width="41.28515625" style="17" customWidth="1"/>
    <col min="14087" max="14087" width="28.42578125" style="17" customWidth="1"/>
    <col min="14088" max="14088" width="16" style="17" customWidth="1"/>
    <col min="14089" max="14089" width="15.85546875" style="17" customWidth="1"/>
    <col min="14090" max="14090" width="17" style="17" customWidth="1"/>
    <col min="14091" max="14091" width="15.85546875" style="17" customWidth="1"/>
    <col min="14092" max="14092" width="14" style="17" customWidth="1"/>
    <col min="14093" max="14093" width="9.140625" style="17"/>
    <col min="14094" max="14094" width="15.7109375" style="17" customWidth="1"/>
    <col min="14095" max="14340" width="9.140625" style="17"/>
    <col min="14341" max="14341" width="55.85546875" style="17" customWidth="1"/>
    <col min="14342" max="14342" width="41.28515625" style="17" customWidth="1"/>
    <col min="14343" max="14343" width="28.42578125" style="17" customWidth="1"/>
    <col min="14344" max="14344" width="16" style="17" customWidth="1"/>
    <col min="14345" max="14345" width="15.85546875" style="17" customWidth="1"/>
    <col min="14346" max="14346" width="17" style="17" customWidth="1"/>
    <col min="14347" max="14347" width="15.85546875" style="17" customWidth="1"/>
    <col min="14348" max="14348" width="14" style="17" customWidth="1"/>
    <col min="14349" max="14349" width="9.140625" style="17"/>
    <col min="14350" max="14350" width="15.7109375" style="17" customWidth="1"/>
    <col min="14351" max="14596" width="9.140625" style="17"/>
    <col min="14597" max="14597" width="55.85546875" style="17" customWidth="1"/>
    <col min="14598" max="14598" width="41.28515625" style="17" customWidth="1"/>
    <col min="14599" max="14599" width="28.42578125" style="17" customWidth="1"/>
    <col min="14600" max="14600" width="16" style="17" customWidth="1"/>
    <col min="14601" max="14601" width="15.85546875" style="17" customWidth="1"/>
    <col min="14602" max="14602" width="17" style="17" customWidth="1"/>
    <col min="14603" max="14603" width="15.85546875" style="17" customWidth="1"/>
    <col min="14604" max="14604" width="14" style="17" customWidth="1"/>
    <col min="14605" max="14605" width="9.140625" style="17"/>
    <col min="14606" max="14606" width="15.7109375" style="17" customWidth="1"/>
    <col min="14607" max="14852" width="9.140625" style="17"/>
    <col min="14853" max="14853" width="55.85546875" style="17" customWidth="1"/>
    <col min="14854" max="14854" width="41.28515625" style="17" customWidth="1"/>
    <col min="14855" max="14855" width="28.42578125" style="17" customWidth="1"/>
    <col min="14856" max="14856" width="16" style="17" customWidth="1"/>
    <col min="14857" max="14857" width="15.85546875" style="17" customWidth="1"/>
    <col min="14858" max="14858" width="17" style="17" customWidth="1"/>
    <col min="14859" max="14859" width="15.85546875" style="17" customWidth="1"/>
    <col min="14860" max="14860" width="14" style="17" customWidth="1"/>
    <col min="14861" max="14861" width="9.140625" style="17"/>
    <col min="14862" max="14862" width="15.7109375" style="17" customWidth="1"/>
    <col min="14863" max="15108" width="9.140625" style="17"/>
    <col min="15109" max="15109" width="55.85546875" style="17" customWidth="1"/>
    <col min="15110" max="15110" width="41.28515625" style="17" customWidth="1"/>
    <col min="15111" max="15111" width="28.42578125" style="17" customWidth="1"/>
    <col min="15112" max="15112" width="16" style="17" customWidth="1"/>
    <col min="15113" max="15113" width="15.85546875" style="17" customWidth="1"/>
    <col min="15114" max="15114" width="17" style="17" customWidth="1"/>
    <col min="15115" max="15115" width="15.85546875" style="17" customWidth="1"/>
    <col min="15116" max="15116" width="14" style="17" customWidth="1"/>
    <col min="15117" max="15117" width="9.140625" style="17"/>
    <col min="15118" max="15118" width="15.7109375" style="17" customWidth="1"/>
    <col min="15119" max="15364" width="9.140625" style="17"/>
    <col min="15365" max="15365" width="55.85546875" style="17" customWidth="1"/>
    <col min="15366" max="15366" width="41.28515625" style="17" customWidth="1"/>
    <col min="15367" max="15367" width="28.42578125" style="17" customWidth="1"/>
    <col min="15368" max="15368" width="16" style="17" customWidth="1"/>
    <col min="15369" max="15369" width="15.85546875" style="17" customWidth="1"/>
    <col min="15370" max="15370" width="17" style="17" customWidth="1"/>
    <col min="15371" max="15371" width="15.85546875" style="17" customWidth="1"/>
    <col min="15372" max="15372" width="14" style="17" customWidth="1"/>
    <col min="15373" max="15373" width="9.140625" style="17"/>
    <col min="15374" max="15374" width="15.7109375" style="17" customWidth="1"/>
    <col min="15375" max="15620" width="9.140625" style="17"/>
    <col min="15621" max="15621" width="55.85546875" style="17" customWidth="1"/>
    <col min="15622" max="15622" width="41.28515625" style="17" customWidth="1"/>
    <col min="15623" max="15623" width="28.42578125" style="17" customWidth="1"/>
    <col min="15624" max="15624" width="16" style="17" customWidth="1"/>
    <col min="15625" max="15625" width="15.85546875" style="17" customWidth="1"/>
    <col min="15626" max="15626" width="17" style="17" customWidth="1"/>
    <col min="15627" max="15627" width="15.85546875" style="17" customWidth="1"/>
    <col min="15628" max="15628" width="14" style="17" customWidth="1"/>
    <col min="15629" max="15629" width="9.140625" style="17"/>
    <col min="15630" max="15630" width="15.7109375" style="17" customWidth="1"/>
    <col min="15631" max="15876" width="9.140625" style="17"/>
    <col min="15877" max="15877" width="55.85546875" style="17" customWidth="1"/>
    <col min="15878" max="15878" width="41.28515625" style="17" customWidth="1"/>
    <col min="15879" max="15879" width="28.42578125" style="17" customWidth="1"/>
    <col min="15880" max="15880" width="16" style="17" customWidth="1"/>
    <col min="15881" max="15881" width="15.85546875" style="17" customWidth="1"/>
    <col min="15882" max="15882" width="17" style="17" customWidth="1"/>
    <col min="15883" max="15883" width="15.85546875" style="17" customWidth="1"/>
    <col min="15884" max="15884" width="14" style="17" customWidth="1"/>
    <col min="15885" max="15885" width="9.140625" style="17"/>
    <col min="15886" max="15886" width="15.7109375" style="17" customWidth="1"/>
    <col min="15887" max="16132" width="9.140625" style="17"/>
    <col min="16133" max="16133" width="55.85546875" style="17" customWidth="1"/>
    <col min="16134" max="16134" width="41.28515625" style="17" customWidth="1"/>
    <col min="16135" max="16135" width="28.42578125" style="17" customWidth="1"/>
    <col min="16136" max="16136" width="16" style="17" customWidth="1"/>
    <col min="16137" max="16137" width="15.85546875" style="17" customWidth="1"/>
    <col min="16138" max="16138" width="17" style="17" customWidth="1"/>
    <col min="16139" max="16139" width="15.85546875" style="17" customWidth="1"/>
    <col min="16140" max="16140" width="14" style="17" customWidth="1"/>
    <col min="16141" max="16141" width="9.140625" style="17"/>
    <col min="16142" max="16142" width="15.7109375" style="17" customWidth="1"/>
    <col min="16143" max="16384" width="9.140625" style="17"/>
  </cols>
  <sheetData>
    <row r="1" spans="3:10" ht="36" x14ac:dyDescent="0.2">
      <c r="C1" s="180" t="s">
        <v>134</v>
      </c>
      <c r="I1" s="138" t="s">
        <v>115</v>
      </c>
      <c r="J1" s="55">
        <f>SUM(H19:H1004)</f>
        <v>0</v>
      </c>
    </row>
    <row r="2" spans="3:10" ht="36" x14ac:dyDescent="0.2">
      <c r="D2" s="166"/>
      <c r="E2" s="166"/>
      <c r="I2" s="138" t="s">
        <v>115</v>
      </c>
      <c r="J2" s="55">
        <f>SUM(H20:H1005)</f>
        <v>0</v>
      </c>
    </row>
    <row r="3" spans="3:10" s="12" customFormat="1" ht="38.25" x14ac:dyDescent="0.2">
      <c r="C3" s="12" t="s">
        <v>117</v>
      </c>
      <c r="I3" s="125" t="s">
        <v>87</v>
      </c>
      <c r="J3" s="55">
        <f ca="1">SUM(J4:J13)</f>
        <v>0</v>
      </c>
    </row>
    <row r="4" spans="3:10" s="12" customFormat="1" ht="18.75" x14ac:dyDescent="0.2">
      <c r="D4" s="12" t="s">
        <v>70</v>
      </c>
      <c r="I4" s="56" t="s">
        <v>50</v>
      </c>
      <c r="J4" s="55">
        <f ca="1">SUMIF(C$19:L$1004,+I4,K$19:K$1004)</f>
        <v>0</v>
      </c>
    </row>
    <row r="5" spans="3:10" s="12" customFormat="1" ht="18.75" x14ac:dyDescent="0.2">
      <c r="D5" s="7" t="s">
        <v>1</v>
      </c>
      <c r="I5" s="56" t="s">
        <v>51</v>
      </c>
      <c r="J5" s="55">
        <f t="shared" ref="J5:J13" ca="1" si="0">SUMIF(C$19:L$1004,+I5,K$19:K$1004)</f>
        <v>0</v>
      </c>
    </row>
    <row r="6" spans="3:10" s="12" customFormat="1" ht="18.75" x14ac:dyDescent="0.2">
      <c r="D6" s="42" t="s">
        <v>3</v>
      </c>
      <c r="E6" s="48"/>
      <c r="I6" s="56" t="s">
        <v>52</v>
      </c>
      <c r="J6" s="55">
        <f t="shared" ca="1" si="0"/>
        <v>0</v>
      </c>
    </row>
    <row r="7" spans="3:10" s="12" customFormat="1" ht="18.75" x14ac:dyDescent="0.2">
      <c r="D7" s="43" t="s">
        <v>2</v>
      </c>
      <c r="E7" s="46"/>
      <c r="I7" s="56" t="s">
        <v>53</v>
      </c>
      <c r="J7" s="55">
        <f t="shared" ca="1" si="0"/>
        <v>0</v>
      </c>
    </row>
    <row r="8" spans="3:10" s="12" customFormat="1" ht="18.75" x14ac:dyDescent="0.2">
      <c r="D8" s="44" t="s">
        <v>7</v>
      </c>
      <c r="E8" s="46"/>
      <c r="I8" s="56" t="s">
        <v>54</v>
      </c>
      <c r="J8" s="55">
        <f t="shared" ca="1" si="0"/>
        <v>0</v>
      </c>
    </row>
    <row r="9" spans="3:10" s="12" customFormat="1" ht="18.75" x14ac:dyDescent="0.2">
      <c r="D9" s="44" t="s">
        <v>4</v>
      </c>
      <c r="E9" s="46"/>
      <c r="I9" s="56" t="s">
        <v>55</v>
      </c>
      <c r="J9" s="55">
        <f t="shared" ca="1" si="0"/>
        <v>0</v>
      </c>
    </row>
    <row r="10" spans="3:10" s="12" customFormat="1" ht="18.75" x14ac:dyDescent="0.2">
      <c r="D10" s="45" t="s">
        <v>31</v>
      </c>
      <c r="E10" s="46"/>
      <c r="I10" s="56" t="s">
        <v>56</v>
      </c>
      <c r="J10" s="55">
        <f t="shared" ca="1" si="0"/>
        <v>0</v>
      </c>
    </row>
    <row r="11" spans="3:10" s="12" customFormat="1" ht="18.75" x14ac:dyDescent="0.2">
      <c r="D11" s="6"/>
      <c r="I11" s="56" t="s">
        <v>57</v>
      </c>
      <c r="J11" s="55">
        <f t="shared" ca="1" si="0"/>
        <v>0</v>
      </c>
    </row>
    <row r="12" spans="3:10" s="12" customFormat="1" ht="18.75" x14ac:dyDescent="0.2">
      <c r="D12" s="168"/>
      <c r="I12" s="56" t="s">
        <v>58</v>
      </c>
      <c r="J12" s="55">
        <f t="shared" ca="1" si="0"/>
        <v>0</v>
      </c>
    </row>
    <row r="13" spans="3:10" s="12" customFormat="1" ht="18.75" x14ac:dyDescent="0.2">
      <c r="D13" s="49"/>
      <c r="I13" s="56" t="s">
        <v>59</v>
      </c>
      <c r="J13" s="55">
        <f t="shared" ca="1" si="0"/>
        <v>0</v>
      </c>
    </row>
    <row r="14" spans="3:10" s="12" customFormat="1" ht="18.75" x14ac:dyDescent="0.2">
      <c r="D14" s="49"/>
      <c r="I14" s="56" t="s">
        <v>85</v>
      </c>
      <c r="J14" s="55">
        <f t="shared" ref="J14:J15" ca="1" si="1">SUMIF(C$19:L$1004,+I14,K$19:K$1004)</f>
        <v>0</v>
      </c>
    </row>
    <row r="15" spans="3:10" s="12" customFormat="1" ht="18.75" x14ac:dyDescent="0.2">
      <c r="D15" s="49" t="s">
        <v>120</v>
      </c>
      <c r="I15" s="56" t="s">
        <v>108</v>
      </c>
      <c r="J15" s="55">
        <f t="shared" ca="1" si="1"/>
        <v>0</v>
      </c>
    </row>
    <row r="16" spans="3:10" s="12" customFormat="1" ht="18.75" x14ac:dyDescent="0.2"/>
    <row r="17" spans="3:12" s="13" customFormat="1" ht="16.5" customHeight="1" x14ac:dyDescent="0.2">
      <c r="C17" s="32" t="s">
        <v>9</v>
      </c>
      <c r="D17" s="32" t="s">
        <v>10</v>
      </c>
      <c r="E17" s="33" t="s">
        <v>11</v>
      </c>
      <c r="F17" s="33" t="s">
        <v>12</v>
      </c>
      <c r="G17" s="33" t="s">
        <v>13</v>
      </c>
      <c r="H17" s="34" t="s">
        <v>14</v>
      </c>
      <c r="I17" s="34" t="s">
        <v>15</v>
      </c>
      <c r="J17" s="35" t="s">
        <v>16</v>
      </c>
      <c r="K17" s="35" t="s">
        <v>39</v>
      </c>
      <c r="L17" s="35" t="s">
        <v>89</v>
      </c>
    </row>
    <row r="18" spans="3:12" s="14" customFormat="1" ht="85.5" x14ac:dyDescent="0.25">
      <c r="C18" s="29" t="s">
        <v>63</v>
      </c>
      <c r="D18" s="29" t="s">
        <v>64</v>
      </c>
      <c r="E18" s="29" t="s">
        <v>47</v>
      </c>
      <c r="F18" s="29" t="s">
        <v>48</v>
      </c>
      <c r="G18" s="29" t="s">
        <v>90</v>
      </c>
      <c r="H18" s="30" t="s">
        <v>17</v>
      </c>
      <c r="I18" s="30" t="s">
        <v>83</v>
      </c>
      <c r="J18" s="31" t="s">
        <v>18</v>
      </c>
      <c r="K18" s="31" t="s">
        <v>19</v>
      </c>
      <c r="L18" s="29" t="s">
        <v>49</v>
      </c>
    </row>
  </sheetData>
  <autoFilter ref="C18:D18" xr:uid="{00000000-0009-0000-0000-000002000000}"/>
  <pageMargins left="0.62" right="0.53" top="0.66" bottom="0.49" header="0.34" footer="0.5"/>
  <pageSetup paperSize="8" scale="95" orientation="landscape" copies="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N55"/>
  <sheetViews>
    <sheetView zoomScale="80" workbookViewId="0">
      <pane ySplit="19" topLeftCell="A20" activePane="bottomLeft" state="frozen"/>
      <selection pane="bottomLeft"/>
    </sheetView>
  </sheetViews>
  <sheetFormatPr defaultRowHeight="14.25" x14ac:dyDescent="0.2"/>
  <cols>
    <col min="1" max="2" width="9.140625" style="17" customWidth="1"/>
    <col min="3" max="3" width="10.140625" style="18" customWidth="1"/>
    <col min="4" max="5" width="40.7109375" style="18" customWidth="1"/>
    <col min="6" max="6" width="25.7109375" style="19" customWidth="1"/>
    <col min="7" max="8" width="17.7109375" style="22" customWidth="1"/>
    <col min="9" max="10" width="17.7109375" style="20" customWidth="1"/>
    <col min="11" max="11" width="17.7109375" style="21" customWidth="1"/>
    <col min="12" max="12" width="9.140625" style="17"/>
    <col min="13" max="13" width="15.7109375" style="17" customWidth="1"/>
    <col min="14" max="259" width="9.140625" style="17"/>
    <col min="260" max="260" width="55.85546875" style="17" customWidth="1"/>
    <col min="261" max="261" width="41.28515625" style="17" customWidth="1"/>
    <col min="262" max="262" width="28.42578125" style="17" customWidth="1"/>
    <col min="263" max="263" width="16" style="17" customWidth="1"/>
    <col min="264" max="264" width="15.85546875" style="17" customWidth="1"/>
    <col min="265" max="265" width="17" style="17" customWidth="1"/>
    <col min="266" max="266" width="15.85546875" style="17" customWidth="1"/>
    <col min="267" max="267" width="14" style="17" customWidth="1"/>
    <col min="268" max="268" width="9.140625" style="17"/>
    <col min="269" max="269" width="15.7109375" style="17" customWidth="1"/>
    <col min="270" max="515" width="9.140625" style="17"/>
    <col min="516" max="516" width="55.85546875" style="17" customWidth="1"/>
    <col min="517" max="517" width="41.28515625" style="17" customWidth="1"/>
    <col min="518" max="518" width="28.42578125" style="17" customWidth="1"/>
    <col min="519" max="519" width="16" style="17" customWidth="1"/>
    <col min="520" max="520" width="15.85546875" style="17" customWidth="1"/>
    <col min="521" max="521" width="17" style="17" customWidth="1"/>
    <col min="522" max="522" width="15.85546875" style="17" customWidth="1"/>
    <col min="523" max="523" width="14" style="17" customWidth="1"/>
    <col min="524" max="524" width="9.140625" style="17"/>
    <col min="525" max="525" width="15.7109375" style="17" customWidth="1"/>
    <col min="526" max="771" width="9.140625" style="17"/>
    <col min="772" max="772" width="55.85546875" style="17" customWidth="1"/>
    <col min="773" max="773" width="41.28515625" style="17" customWidth="1"/>
    <col min="774" max="774" width="28.42578125" style="17" customWidth="1"/>
    <col min="775" max="775" width="16" style="17" customWidth="1"/>
    <col min="776" max="776" width="15.85546875" style="17" customWidth="1"/>
    <col min="777" max="777" width="17" style="17" customWidth="1"/>
    <col min="778" max="778" width="15.85546875" style="17" customWidth="1"/>
    <col min="779" max="779" width="14" style="17" customWidth="1"/>
    <col min="780" max="780" width="9.140625" style="17"/>
    <col min="781" max="781" width="15.7109375" style="17" customWidth="1"/>
    <col min="782" max="1027" width="9.140625" style="17"/>
    <col min="1028" max="1028" width="55.85546875" style="17" customWidth="1"/>
    <col min="1029" max="1029" width="41.28515625" style="17" customWidth="1"/>
    <col min="1030" max="1030" width="28.42578125" style="17" customWidth="1"/>
    <col min="1031" max="1031" width="16" style="17" customWidth="1"/>
    <col min="1032" max="1032" width="15.85546875" style="17" customWidth="1"/>
    <col min="1033" max="1033" width="17" style="17" customWidth="1"/>
    <col min="1034" max="1034" width="15.85546875" style="17" customWidth="1"/>
    <col min="1035" max="1035" width="14" style="17" customWidth="1"/>
    <col min="1036" max="1036" width="9.140625" style="17"/>
    <col min="1037" max="1037" width="15.7109375" style="17" customWidth="1"/>
    <col min="1038" max="1283" width="9.140625" style="17"/>
    <col min="1284" max="1284" width="55.85546875" style="17" customWidth="1"/>
    <col min="1285" max="1285" width="41.28515625" style="17" customWidth="1"/>
    <col min="1286" max="1286" width="28.42578125" style="17" customWidth="1"/>
    <col min="1287" max="1287" width="16" style="17" customWidth="1"/>
    <col min="1288" max="1288" width="15.85546875" style="17" customWidth="1"/>
    <col min="1289" max="1289" width="17" style="17" customWidth="1"/>
    <col min="1290" max="1290" width="15.85546875" style="17" customWidth="1"/>
    <col min="1291" max="1291" width="14" style="17" customWidth="1"/>
    <col min="1292" max="1292" width="9.140625" style="17"/>
    <col min="1293" max="1293" width="15.7109375" style="17" customWidth="1"/>
    <col min="1294" max="1539" width="9.140625" style="17"/>
    <col min="1540" max="1540" width="55.85546875" style="17" customWidth="1"/>
    <col min="1541" max="1541" width="41.28515625" style="17" customWidth="1"/>
    <col min="1542" max="1542" width="28.42578125" style="17" customWidth="1"/>
    <col min="1543" max="1543" width="16" style="17" customWidth="1"/>
    <col min="1544" max="1544" width="15.85546875" style="17" customWidth="1"/>
    <col min="1545" max="1545" width="17" style="17" customWidth="1"/>
    <col min="1546" max="1546" width="15.85546875" style="17" customWidth="1"/>
    <col min="1547" max="1547" width="14" style="17" customWidth="1"/>
    <col min="1548" max="1548" width="9.140625" style="17"/>
    <col min="1549" max="1549" width="15.7109375" style="17" customWidth="1"/>
    <col min="1550" max="1795" width="9.140625" style="17"/>
    <col min="1796" max="1796" width="55.85546875" style="17" customWidth="1"/>
    <col min="1797" max="1797" width="41.28515625" style="17" customWidth="1"/>
    <col min="1798" max="1798" width="28.42578125" style="17" customWidth="1"/>
    <col min="1799" max="1799" width="16" style="17" customWidth="1"/>
    <col min="1800" max="1800" width="15.85546875" style="17" customWidth="1"/>
    <col min="1801" max="1801" width="17" style="17" customWidth="1"/>
    <col min="1802" max="1802" width="15.85546875" style="17" customWidth="1"/>
    <col min="1803" max="1803" width="14" style="17" customWidth="1"/>
    <col min="1804" max="1804" width="9.140625" style="17"/>
    <col min="1805" max="1805" width="15.7109375" style="17" customWidth="1"/>
    <col min="1806" max="2051" width="9.140625" style="17"/>
    <col min="2052" max="2052" width="55.85546875" style="17" customWidth="1"/>
    <col min="2053" max="2053" width="41.28515625" style="17" customWidth="1"/>
    <col min="2054" max="2054" width="28.42578125" style="17" customWidth="1"/>
    <col min="2055" max="2055" width="16" style="17" customWidth="1"/>
    <col min="2056" max="2056" width="15.85546875" style="17" customWidth="1"/>
    <col min="2057" max="2057" width="17" style="17" customWidth="1"/>
    <col min="2058" max="2058" width="15.85546875" style="17" customWidth="1"/>
    <col min="2059" max="2059" width="14" style="17" customWidth="1"/>
    <col min="2060" max="2060" width="9.140625" style="17"/>
    <col min="2061" max="2061" width="15.7109375" style="17" customWidth="1"/>
    <col min="2062" max="2307" width="9.140625" style="17"/>
    <col min="2308" max="2308" width="55.85546875" style="17" customWidth="1"/>
    <col min="2309" max="2309" width="41.28515625" style="17" customWidth="1"/>
    <col min="2310" max="2310" width="28.42578125" style="17" customWidth="1"/>
    <col min="2311" max="2311" width="16" style="17" customWidth="1"/>
    <col min="2312" max="2312" width="15.85546875" style="17" customWidth="1"/>
    <col min="2313" max="2313" width="17" style="17" customWidth="1"/>
    <col min="2314" max="2314" width="15.85546875" style="17" customWidth="1"/>
    <col min="2315" max="2315" width="14" style="17" customWidth="1"/>
    <col min="2316" max="2316" width="9.140625" style="17"/>
    <col min="2317" max="2317" width="15.7109375" style="17" customWidth="1"/>
    <col min="2318" max="2563" width="9.140625" style="17"/>
    <col min="2564" max="2564" width="55.85546875" style="17" customWidth="1"/>
    <col min="2565" max="2565" width="41.28515625" style="17" customWidth="1"/>
    <col min="2566" max="2566" width="28.42578125" style="17" customWidth="1"/>
    <col min="2567" max="2567" width="16" style="17" customWidth="1"/>
    <col min="2568" max="2568" width="15.85546875" style="17" customWidth="1"/>
    <col min="2569" max="2569" width="17" style="17" customWidth="1"/>
    <col min="2570" max="2570" width="15.85546875" style="17" customWidth="1"/>
    <col min="2571" max="2571" width="14" style="17" customWidth="1"/>
    <col min="2572" max="2572" width="9.140625" style="17"/>
    <col min="2573" max="2573" width="15.7109375" style="17" customWidth="1"/>
    <col min="2574" max="2819" width="9.140625" style="17"/>
    <col min="2820" max="2820" width="55.85546875" style="17" customWidth="1"/>
    <col min="2821" max="2821" width="41.28515625" style="17" customWidth="1"/>
    <col min="2822" max="2822" width="28.42578125" style="17" customWidth="1"/>
    <col min="2823" max="2823" width="16" style="17" customWidth="1"/>
    <col min="2824" max="2824" width="15.85546875" style="17" customWidth="1"/>
    <col min="2825" max="2825" width="17" style="17" customWidth="1"/>
    <col min="2826" max="2826" width="15.85546875" style="17" customWidth="1"/>
    <col min="2827" max="2827" width="14" style="17" customWidth="1"/>
    <col min="2828" max="2828" width="9.140625" style="17"/>
    <col min="2829" max="2829" width="15.7109375" style="17" customWidth="1"/>
    <col min="2830" max="3075" width="9.140625" style="17"/>
    <col min="3076" max="3076" width="55.85546875" style="17" customWidth="1"/>
    <col min="3077" max="3077" width="41.28515625" style="17" customWidth="1"/>
    <col min="3078" max="3078" width="28.42578125" style="17" customWidth="1"/>
    <col min="3079" max="3079" width="16" style="17" customWidth="1"/>
    <col min="3080" max="3080" width="15.85546875" style="17" customWidth="1"/>
    <col min="3081" max="3081" width="17" style="17" customWidth="1"/>
    <col min="3082" max="3082" width="15.85546875" style="17" customWidth="1"/>
    <col min="3083" max="3083" width="14" style="17" customWidth="1"/>
    <col min="3084" max="3084" width="9.140625" style="17"/>
    <col min="3085" max="3085" width="15.7109375" style="17" customWidth="1"/>
    <col min="3086" max="3331" width="9.140625" style="17"/>
    <col min="3332" max="3332" width="55.85546875" style="17" customWidth="1"/>
    <col min="3333" max="3333" width="41.28515625" style="17" customWidth="1"/>
    <col min="3334" max="3334" width="28.42578125" style="17" customWidth="1"/>
    <col min="3335" max="3335" width="16" style="17" customWidth="1"/>
    <col min="3336" max="3336" width="15.85546875" style="17" customWidth="1"/>
    <col min="3337" max="3337" width="17" style="17" customWidth="1"/>
    <col min="3338" max="3338" width="15.85546875" style="17" customWidth="1"/>
    <col min="3339" max="3339" width="14" style="17" customWidth="1"/>
    <col min="3340" max="3340" width="9.140625" style="17"/>
    <col min="3341" max="3341" width="15.7109375" style="17" customWidth="1"/>
    <col min="3342" max="3587" width="9.140625" style="17"/>
    <col min="3588" max="3588" width="55.85546875" style="17" customWidth="1"/>
    <col min="3589" max="3589" width="41.28515625" style="17" customWidth="1"/>
    <col min="3590" max="3590" width="28.42578125" style="17" customWidth="1"/>
    <col min="3591" max="3591" width="16" style="17" customWidth="1"/>
    <col min="3592" max="3592" width="15.85546875" style="17" customWidth="1"/>
    <col min="3593" max="3593" width="17" style="17" customWidth="1"/>
    <col min="3594" max="3594" width="15.85546875" style="17" customWidth="1"/>
    <col min="3595" max="3595" width="14" style="17" customWidth="1"/>
    <col min="3596" max="3596" width="9.140625" style="17"/>
    <col min="3597" max="3597" width="15.7109375" style="17" customWidth="1"/>
    <col min="3598" max="3843" width="9.140625" style="17"/>
    <col min="3844" max="3844" width="55.85546875" style="17" customWidth="1"/>
    <col min="3845" max="3845" width="41.28515625" style="17" customWidth="1"/>
    <col min="3846" max="3846" width="28.42578125" style="17" customWidth="1"/>
    <col min="3847" max="3847" width="16" style="17" customWidth="1"/>
    <col min="3848" max="3848" width="15.85546875" style="17" customWidth="1"/>
    <col min="3849" max="3849" width="17" style="17" customWidth="1"/>
    <col min="3850" max="3850" width="15.85546875" style="17" customWidth="1"/>
    <col min="3851" max="3851" width="14" style="17" customWidth="1"/>
    <col min="3852" max="3852" width="9.140625" style="17"/>
    <col min="3853" max="3853" width="15.7109375" style="17" customWidth="1"/>
    <col min="3854" max="4099" width="9.140625" style="17"/>
    <col min="4100" max="4100" width="55.85546875" style="17" customWidth="1"/>
    <col min="4101" max="4101" width="41.28515625" style="17" customWidth="1"/>
    <col min="4102" max="4102" width="28.42578125" style="17" customWidth="1"/>
    <col min="4103" max="4103" width="16" style="17" customWidth="1"/>
    <col min="4104" max="4104" width="15.85546875" style="17" customWidth="1"/>
    <col min="4105" max="4105" width="17" style="17" customWidth="1"/>
    <col min="4106" max="4106" width="15.85546875" style="17" customWidth="1"/>
    <col min="4107" max="4107" width="14" style="17" customWidth="1"/>
    <col min="4108" max="4108" width="9.140625" style="17"/>
    <col min="4109" max="4109" width="15.7109375" style="17" customWidth="1"/>
    <col min="4110" max="4355" width="9.140625" style="17"/>
    <col min="4356" max="4356" width="55.85546875" style="17" customWidth="1"/>
    <col min="4357" max="4357" width="41.28515625" style="17" customWidth="1"/>
    <col min="4358" max="4358" width="28.42578125" style="17" customWidth="1"/>
    <col min="4359" max="4359" width="16" style="17" customWidth="1"/>
    <col min="4360" max="4360" width="15.85546875" style="17" customWidth="1"/>
    <col min="4361" max="4361" width="17" style="17" customWidth="1"/>
    <col min="4362" max="4362" width="15.85546875" style="17" customWidth="1"/>
    <col min="4363" max="4363" width="14" style="17" customWidth="1"/>
    <col min="4364" max="4364" width="9.140625" style="17"/>
    <col min="4365" max="4365" width="15.7109375" style="17" customWidth="1"/>
    <col min="4366" max="4611" width="9.140625" style="17"/>
    <col min="4612" max="4612" width="55.85546875" style="17" customWidth="1"/>
    <col min="4613" max="4613" width="41.28515625" style="17" customWidth="1"/>
    <col min="4614" max="4614" width="28.42578125" style="17" customWidth="1"/>
    <col min="4615" max="4615" width="16" style="17" customWidth="1"/>
    <col min="4616" max="4616" width="15.85546875" style="17" customWidth="1"/>
    <col min="4617" max="4617" width="17" style="17" customWidth="1"/>
    <col min="4618" max="4618" width="15.85546875" style="17" customWidth="1"/>
    <col min="4619" max="4619" width="14" style="17" customWidth="1"/>
    <col min="4620" max="4620" width="9.140625" style="17"/>
    <col min="4621" max="4621" width="15.7109375" style="17" customWidth="1"/>
    <col min="4622" max="4867" width="9.140625" style="17"/>
    <col min="4868" max="4868" width="55.85546875" style="17" customWidth="1"/>
    <col min="4869" max="4869" width="41.28515625" style="17" customWidth="1"/>
    <col min="4870" max="4870" width="28.42578125" style="17" customWidth="1"/>
    <col min="4871" max="4871" width="16" style="17" customWidth="1"/>
    <col min="4872" max="4872" width="15.85546875" style="17" customWidth="1"/>
    <col min="4873" max="4873" width="17" style="17" customWidth="1"/>
    <col min="4874" max="4874" width="15.85546875" style="17" customWidth="1"/>
    <col min="4875" max="4875" width="14" style="17" customWidth="1"/>
    <col min="4876" max="4876" width="9.140625" style="17"/>
    <col min="4877" max="4877" width="15.7109375" style="17" customWidth="1"/>
    <col min="4878" max="5123" width="9.140625" style="17"/>
    <col min="5124" max="5124" width="55.85546875" style="17" customWidth="1"/>
    <col min="5125" max="5125" width="41.28515625" style="17" customWidth="1"/>
    <col min="5126" max="5126" width="28.42578125" style="17" customWidth="1"/>
    <col min="5127" max="5127" width="16" style="17" customWidth="1"/>
    <col min="5128" max="5128" width="15.85546875" style="17" customWidth="1"/>
    <col min="5129" max="5129" width="17" style="17" customWidth="1"/>
    <col min="5130" max="5130" width="15.85546875" style="17" customWidth="1"/>
    <col min="5131" max="5131" width="14" style="17" customWidth="1"/>
    <col min="5132" max="5132" width="9.140625" style="17"/>
    <col min="5133" max="5133" width="15.7109375" style="17" customWidth="1"/>
    <col min="5134" max="5379" width="9.140625" style="17"/>
    <col min="5380" max="5380" width="55.85546875" style="17" customWidth="1"/>
    <col min="5381" max="5381" width="41.28515625" style="17" customWidth="1"/>
    <col min="5382" max="5382" width="28.42578125" style="17" customWidth="1"/>
    <col min="5383" max="5383" width="16" style="17" customWidth="1"/>
    <col min="5384" max="5384" width="15.85546875" style="17" customWidth="1"/>
    <col min="5385" max="5385" width="17" style="17" customWidth="1"/>
    <col min="5386" max="5386" width="15.85546875" style="17" customWidth="1"/>
    <col min="5387" max="5387" width="14" style="17" customWidth="1"/>
    <col min="5388" max="5388" width="9.140625" style="17"/>
    <col min="5389" max="5389" width="15.7109375" style="17" customWidth="1"/>
    <col min="5390" max="5635" width="9.140625" style="17"/>
    <col min="5636" max="5636" width="55.85546875" style="17" customWidth="1"/>
    <col min="5637" max="5637" width="41.28515625" style="17" customWidth="1"/>
    <col min="5638" max="5638" width="28.42578125" style="17" customWidth="1"/>
    <col min="5639" max="5639" width="16" style="17" customWidth="1"/>
    <col min="5640" max="5640" width="15.85546875" style="17" customWidth="1"/>
    <col min="5641" max="5641" width="17" style="17" customWidth="1"/>
    <col min="5642" max="5642" width="15.85546875" style="17" customWidth="1"/>
    <col min="5643" max="5643" width="14" style="17" customWidth="1"/>
    <col min="5644" max="5644" width="9.140625" style="17"/>
    <col min="5645" max="5645" width="15.7109375" style="17" customWidth="1"/>
    <col min="5646" max="5891" width="9.140625" style="17"/>
    <col min="5892" max="5892" width="55.85546875" style="17" customWidth="1"/>
    <col min="5893" max="5893" width="41.28515625" style="17" customWidth="1"/>
    <col min="5894" max="5894" width="28.42578125" style="17" customWidth="1"/>
    <col min="5895" max="5895" width="16" style="17" customWidth="1"/>
    <col min="5896" max="5896" width="15.85546875" style="17" customWidth="1"/>
    <col min="5897" max="5897" width="17" style="17" customWidth="1"/>
    <col min="5898" max="5898" width="15.85546875" style="17" customWidth="1"/>
    <col min="5899" max="5899" width="14" style="17" customWidth="1"/>
    <col min="5900" max="5900" width="9.140625" style="17"/>
    <col min="5901" max="5901" width="15.7109375" style="17" customWidth="1"/>
    <col min="5902" max="6147" width="9.140625" style="17"/>
    <col min="6148" max="6148" width="55.85546875" style="17" customWidth="1"/>
    <col min="6149" max="6149" width="41.28515625" style="17" customWidth="1"/>
    <col min="6150" max="6150" width="28.42578125" style="17" customWidth="1"/>
    <col min="6151" max="6151" width="16" style="17" customWidth="1"/>
    <col min="6152" max="6152" width="15.85546875" style="17" customWidth="1"/>
    <col min="6153" max="6153" width="17" style="17" customWidth="1"/>
    <col min="6154" max="6154" width="15.85546875" style="17" customWidth="1"/>
    <col min="6155" max="6155" width="14" style="17" customWidth="1"/>
    <col min="6156" max="6156" width="9.140625" style="17"/>
    <col min="6157" max="6157" width="15.7109375" style="17" customWidth="1"/>
    <col min="6158" max="6403" width="9.140625" style="17"/>
    <col min="6404" max="6404" width="55.85546875" style="17" customWidth="1"/>
    <col min="6405" max="6405" width="41.28515625" style="17" customWidth="1"/>
    <col min="6406" max="6406" width="28.42578125" style="17" customWidth="1"/>
    <col min="6407" max="6407" width="16" style="17" customWidth="1"/>
    <col min="6408" max="6408" width="15.85546875" style="17" customWidth="1"/>
    <col min="6409" max="6409" width="17" style="17" customWidth="1"/>
    <col min="6410" max="6410" width="15.85546875" style="17" customWidth="1"/>
    <col min="6411" max="6411" width="14" style="17" customWidth="1"/>
    <col min="6412" max="6412" width="9.140625" style="17"/>
    <col min="6413" max="6413" width="15.7109375" style="17" customWidth="1"/>
    <col min="6414" max="6659" width="9.140625" style="17"/>
    <col min="6660" max="6660" width="55.85546875" style="17" customWidth="1"/>
    <col min="6661" max="6661" width="41.28515625" style="17" customWidth="1"/>
    <col min="6662" max="6662" width="28.42578125" style="17" customWidth="1"/>
    <col min="6663" max="6663" width="16" style="17" customWidth="1"/>
    <col min="6664" max="6664" width="15.85546875" style="17" customWidth="1"/>
    <col min="6665" max="6665" width="17" style="17" customWidth="1"/>
    <col min="6666" max="6666" width="15.85546875" style="17" customWidth="1"/>
    <col min="6667" max="6667" width="14" style="17" customWidth="1"/>
    <col min="6668" max="6668" width="9.140625" style="17"/>
    <col min="6669" max="6669" width="15.7109375" style="17" customWidth="1"/>
    <col min="6670" max="6915" width="9.140625" style="17"/>
    <col min="6916" max="6916" width="55.85546875" style="17" customWidth="1"/>
    <col min="6917" max="6917" width="41.28515625" style="17" customWidth="1"/>
    <col min="6918" max="6918" width="28.42578125" style="17" customWidth="1"/>
    <col min="6919" max="6919" width="16" style="17" customWidth="1"/>
    <col min="6920" max="6920" width="15.85546875" style="17" customWidth="1"/>
    <col min="6921" max="6921" width="17" style="17" customWidth="1"/>
    <col min="6922" max="6922" width="15.85546875" style="17" customWidth="1"/>
    <col min="6923" max="6923" width="14" style="17" customWidth="1"/>
    <col min="6924" max="6924" width="9.140625" style="17"/>
    <col min="6925" max="6925" width="15.7109375" style="17" customWidth="1"/>
    <col min="6926" max="7171" width="9.140625" style="17"/>
    <col min="7172" max="7172" width="55.85546875" style="17" customWidth="1"/>
    <col min="7173" max="7173" width="41.28515625" style="17" customWidth="1"/>
    <col min="7174" max="7174" width="28.42578125" style="17" customWidth="1"/>
    <col min="7175" max="7175" width="16" style="17" customWidth="1"/>
    <col min="7176" max="7176" width="15.85546875" style="17" customWidth="1"/>
    <col min="7177" max="7177" width="17" style="17" customWidth="1"/>
    <col min="7178" max="7178" width="15.85546875" style="17" customWidth="1"/>
    <col min="7179" max="7179" width="14" style="17" customWidth="1"/>
    <col min="7180" max="7180" width="9.140625" style="17"/>
    <col min="7181" max="7181" width="15.7109375" style="17" customWidth="1"/>
    <col min="7182" max="7427" width="9.140625" style="17"/>
    <col min="7428" max="7428" width="55.85546875" style="17" customWidth="1"/>
    <col min="7429" max="7429" width="41.28515625" style="17" customWidth="1"/>
    <col min="7430" max="7430" width="28.42578125" style="17" customWidth="1"/>
    <col min="7431" max="7431" width="16" style="17" customWidth="1"/>
    <col min="7432" max="7432" width="15.85546875" style="17" customWidth="1"/>
    <col min="7433" max="7433" width="17" style="17" customWidth="1"/>
    <col min="7434" max="7434" width="15.85546875" style="17" customWidth="1"/>
    <col min="7435" max="7435" width="14" style="17" customWidth="1"/>
    <col min="7436" max="7436" width="9.140625" style="17"/>
    <col min="7437" max="7437" width="15.7109375" style="17" customWidth="1"/>
    <col min="7438" max="7683" width="9.140625" style="17"/>
    <col min="7684" max="7684" width="55.85546875" style="17" customWidth="1"/>
    <col min="7685" max="7685" width="41.28515625" style="17" customWidth="1"/>
    <col min="7686" max="7686" width="28.42578125" style="17" customWidth="1"/>
    <col min="7687" max="7687" width="16" style="17" customWidth="1"/>
    <col min="7688" max="7688" width="15.85546875" style="17" customWidth="1"/>
    <col min="7689" max="7689" width="17" style="17" customWidth="1"/>
    <col min="7690" max="7690" width="15.85546875" style="17" customWidth="1"/>
    <col min="7691" max="7691" width="14" style="17" customWidth="1"/>
    <col min="7692" max="7692" width="9.140625" style="17"/>
    <col min="7693" max="7693" width="15.7109375" style="17" customWidth="1"/>
    <col min="7694" max="7939" width="9.140625" style="17"/>
    <col min="7940" max="7940" width="55.85546875" style="17" customWidth="1"/>
    <col min="7941" max="7941" width="41.28515625" style="17" customWidth="1"/>
    <col min="7942" max="7942" width="28.42578125" style="17" customWidth="1"/>
    <col min="7943" max="7943" width="16" style="17" customWidth="1"/>
    <col min="7944" max="7944" width="15.85546875" style="17" customWidth="1"/>
    <col min="7945" max="7945" width="17" style="17" customWidth="1"/>
    <col min="7946" max="7946" width="15.85546875" style="17" customWidth="1"/>
    <col min="7947" max="7947" width="14" style="17" customWidth="1"/>
    <col min="7948" max="7948" width="9.140625" style="17"/>
    <col min="7949" max="7949" width="15.7109375" style="17" customWidth="1"/>
    <col min="7950" max="8195" width="9.140625" style="17"/>
    <col min="8196" max="8196" width="55.85546875" style="17" customWidth="1"/>
    <col min="8197" max="8197" width="41.28515625" style="17" customWidth="1"/>
    <col min="8198" max="8198" width="28.42578125" style="17" customWidth="1"/>
    <col min="8199" max="8199" width="16" style="17" customWidth="1"/>
    <col min="8200" max="8200" width="15.85546875" style="17" customWidth="1"/>
    <col min="8201" max="8201" width="17" style="17" customWidth="1"/>
    <col min="8202" max="8202" width="15.85546875" style="17" customWidth="1"/>
    <col min="8203" max="8203" width="14" style="17" customWidth="1"/>
    <col min="8204" max="8204" width="9.140625" style="17"/>
    <col min="8205" max="8205" width="15.7109375" style="17" customWidth="1"/>
    <col min="8206" max="8451" width="9.140625" style="17"/>
    <col min="8452" max="8452" width="55.85546875" style="17" customWidth="1"/>
    <col min="8453" max="8453" width="41.28515625" style="17" customWidth="1"/>
    <col min="8454" max="8454" width="28.42578125" style="17" customWidth="1"/>
    <col min="8455" max="8455" width="16" style="17" customWidth="1"/>
    <col min="8456" max="8456" width="15.85546875" style="17" customWidth="1"/>
    <col min="8457" max="8457" width="17" style="17" customWidth="1"/>
    <col min="8458" max="8458" width="15.85546875" style="17" customWidth="1"/>
    <col min="8459" max="8459" width="14" style="17" customWidth="1"/>
    <col min="8460" max="8460" width="9.140625" style="17"/>
    <col min="8461" max="8461" width="15.7109375" style="17" customWidth="1"/>
    <col min="8462" max="8707" width="9.140625" style="17"/>
    <col min="8708" max="8708" width="55.85546875" style="17" customWidth="1"/>
    <col min="8709" max="8709" width="41.28515625" style="17" customWidth="1"/>
    <col min="8710" max="8710" width="28.42578125" style="17" customWidth="1"/>
    <col min="8711" max="8711" width="16" style="17" customWidth="1"/>
    <col min="8712" max="8712" width="15.85546875" style="17" customWidth="1"/>
    <col min="8713" max="8713" width="17" style="17" customWidth="1"/>
    <col min="8714" max="8714" width="15.85546875" style="17" customWidth="1"/>
    <col min="8715" max="8715" width="14" style="17" customWidth="1"/>
    <col min="8716" max="8716" width="9.140625" style="17"/>
    <col min="8717" max="8717" width="15.7109375" style="17" customWidth="1"/>
    <col min="8718" max="8963" width="9.140625" style="17"/>
    <col min="8964" max="8964" width="55.85546875" style="17" customWidth="1"/>
    <col min="8965" max="8965" width="41.28515625" style="17" customWidth="1"/>
    <col min="8966" max="8966" width="28.42578125" style="17" customWidth="1"/>
    <col min="8967" max="8967" width="16" style="17" customWidth="1"/>
    <col min="8968" max="8968" width="15.85546875" style="17" customWidth="1"/>
    <col min="8969" max="8969" width="17" style="17" customWidth="1"/>
    <col min="8970" max="8970" width="15.85546875" style="17" customWidth="1"/>
    <col min="8971" max="8971" width="14" style="17" customWidth="1"/>
    <col min="8972" max="8972" width="9.140625" style="17"/>
    <col min="8973" max="8973" width="15.7109375" style="17" customWidth="1"/>
    <col min="8974" max="9219" width="9.140625" style="17"/>
    <col min="9220" max="9220" width="55.85546875" style="17" customWidth="1"/>
    <col min="9221" max="9221" width="41.28515625" style="17" customWidth="1"/>
    <col min="9222" max="9222" width="28.42578125" style="17" customWidth="1"/>
    <col min="9223" max="9223" width="16" style="17" customWidth="1"/>
    <col min="9224" max="9224" width="15.85546875" style="17" customWidth="1"/>
    <col min="9225" max="9225" width="17" style="17" customWidth="1"/>
    <col min="9226" max="9226" width="15.85546875" style="17" customWidth="1"/>
    <col min="9227" max="9227" width="14" style="17" customWidth="1"/>
    <col min="9228" max="9228" width="9.140625" style="17"/>
    <col min="9229" max="9229" width="15.7109375" style="17" customWidth="1"/>
    <col min="9230" max="9475" width="9.140625" style="17"/>
    <col min="9476" max="9476" width="55.85546875" style="17" customWidth="1"/>
    <col min="9477" max="9477" width="41.28515625" style="17" customWidth="1"/>
    <col min="9478" max="9478" width="28.42578125" style="17" customWidth="1"/>
    <col min="9479" max="9479" width="16" style="17" customWidth="1"/>
    <col min="9480" max="9480" width="15.85546875" style="17" customWidth="1"/>
    <col min="9481" max="9481" width="17" style="17" customWidth="1"/>
    <col min="9482" max="9482" width="15.85546875" style="17" customWidth="1"/>
    <col min="9483" max="9483" width="14" style="17" customWidth="1"/>
    <col min="9484" max="9484" width="9.140625" style="17"/>
    <col min="9485" max="9485" width="15.7109375" style="17" customWidth="1"/>
    <col min="9486" max="9731" width="9.140625" style="17"/>
    <col min="9732" max="9732" width="55.85546875" style="17" customWidth="1"/>
    <col min="9733" max="9733" width="41.28515625" style="17" customWidth="1"/>
    <col min="9734" max="9734" width="28.42578125" style="17" customWidth="1"/>
    <col min="9735" max="9735" width="16" style="17" customWidth="1"/>
    <col min="9736" max="9736" width="15.85546875" style="17" customWidth="1"/>
    <col min="9737" max="9737" width="17" style="17" customWidth="1"/>
    <col min="9738" max="9738" width="15.85546875" style="17" customWidth="1"/>
    <col min="9739" max="9739" width="14" style="17" customWidth="1"/>
    <col min="9740" max="9740" width="9.140625" style="17"/>
    <col min="9741" max="9741" width="15.7109375" style="17" customWidth="1"/>
    <col min="9742" max="9987" width="9.140625" style="17"/>
    <col min="9988" max="9988" width="55.85546875" style="17" customWidth="1"/>
    <col min="9989" max="9989" width="41.28515625" style="17" customWidth="1"/>
    <col min="9990" max="9990" width="28.42578125" style="17" customWidth="1"/>
    <col min="9991" max="9991" width="16" style="17" customWidth="1"/>
    <col min="9992" max="9992" width="15.85546875" style="17" customWidth="1"/>
    <col min="9993" max="9993" width="17" style="17" customWidth="1"/>
    <col min="9994" max="9994" width="15.85546875" style="17" customWidth="1"/>
    <col min="9995" max="9995" width="14" style="17" customWidth="1"/>
    <col min="9996" max="9996" width="9.140625" style="17"/>
    <col min="9997" max="9997" width="15.7109375" style="17" customWidth="1"/>
    <col min="9998" max="10243" width="9.140625" style="17"/>
    <col min="10244" max="10244" width="55.85546875" style="17" customWidth="1"/>
    <col min="10245" max="10245" width="41.28515625" style="17" customWidth="1"/>
    <col min="10246" max="10246" width="28.42578125" style="17" customWidth="1"/>
    <col min="10247" max="10247" width="16" style="17" customWidth="1"/>
    <col min="10248" max="10248" width="15.85546875" style="17" customWidth="1"/>
    <col min="10249" max="10249" width="17" style="17" customWidth="1"/>
    <col min="10250" max="10250" width="15.85546875" style="17" customWidth="1"/>
    <col min="10251" max="10251" width="14" style="17" customWidth="1"/>
    <col min="10252" max="10252" width="9.140625" style="17"/>
    <col min="10253" max="10253" width="15.7109375" style="17" customWidth="1"/>
    <col min="10254" max="10499" width="9.140625" style="17"/>
    <col min="10500" max="10500" width="55.85546875" style="17" customWidth="1"/>
    <col min="10501" max="10501" width="41.28515625" style="17" customWidth="1"/>
    <col min="10502" max="10502" width="28.42578125" style="17" customWidth="1"/>
    <col min="10503" max="10503" width="16" style="17" customWidth="1"/>
    <col min="10504" max="10504" width="15.85546875" style="17" customWidth="1"/>
    <col min="10505" max="10505" width="17" style="17" customWidth="1"/>
    <col min="10506" max="10506" width="15.85546875" style="17" customWidth="1"/>
    <col min="10507" max="10507" width="14" style="17" customWidth="1"/>
    <col min="10508" max="10508" width="9.140625" style="17"/>
    <col min="10509" max="10509" width="15.7109375" style="17" customWidth="1"/>
    <col min="10510" max="10755" width="9.140625" style="17"/>
    <col min="10756" max="10756" width="55.85546875" style="17" customWidth="1"/>
    <col min="10757" max="10757" width="41.28515625" style="17" customWidth="1"/>
    <col min="10758" max="10758" width="28.42578125" style="17" customWidth="1"/>
    <col min="10759" max="10759" width="16" style="17" customWidth="1"/>
    <col min="10760" max="10760" width="15.85546875" style="17" customWidth="1"/>
    <col min="10761" max="10761" width="17" style="17" customWidth="1"/>
    <col min="10762" max="10762" width="15.85546875" style="17" customWidth="1"/>
    <col min="10763" max="10763" width="14" style="17" customWidth="1"/>
    <col min="10764" max="10764" width="9.140625" style="17"/>
    <col min="10765" max="10765" width="15.7109375" style="17" customWidth="1"/>
    <col min="10766" max="11011" width="9.140625" style="17"/>
    <col min="11012" max="11012" width="55.85546875" style="17" customWidth="1"/>
    <col min="11013" max="11013" width="41.28515625" style="17" customWidth="1"/>
    <col min="11014" max="11014" width="28.42578125" style="17" customWidth="1"/>
    <col min="11015" max="11015" width="16" style="17" customWidth="1"/>
    <col min="11016" max="11016" width="15.85546875" style="17" customWidth="1"/>
    <col min="11017" max="11017" width="17" style="17" customWidth="1"/>
    <col min="11018" max="11018" width="15.85546875" style="17" customWidth="1"/>
    <col min="11019" max="11019" width="14" style="17" customWidth="1"/>
    <col min="11020" max="11020" width="9.140625" style="17"/>
    <col min="11021" max="11021" width="15.7109375" style="17" customWidth="1"/>
    <col min="11022" max="11267" width="9.140625" style="17"/>
    <col min="11268" max="11268" width="55.85546875" style="17" customWidth="1"/>
    <col min="11269" max="11269" width="41.28515625" style="17" customWidth="1"/>
    <col min="11270" max="11270" width="28.42578125" style="17" customWidth="1"/>
    <col min="11271" max="11271" width="16" style="17" customWidth="1"/>
    <col min="11272" max="11272" width="15.85546875" style="17" customWidth="1"/>
    <col min="11273" max="11273" width="17" style="17" customWidth="1"/>
    <col min="11274" max="11274" width="15.85546875" style="17" customWidth="1"/>
    <col min="11275" max="11275" width="14" style="17" customWidth="1"/>
    <col min="11276" max="11276" width="9.140625" style="17"/>
    <col min="11277" max="11277" width="15.7109375" style="17" customWidth="1"/>
    <col min="11278" max="11523" width="9.140625" style="17"/>
    <col min="11524" max="11524" width="55.85546875" style="17" customWidth="1"/>
    <col min="11525" max="11525" width="41.28515625" style="17" customWidth="1"/>
    <col min="11526" max="11526" width="28.42578125" style="17" customWidth="1"/>
    <col min="11527" max="11527" width="16" style="17" customWidth="1"/>
    <col min="11528" max="11528" width="15.85546875" style="17" customWidth="1"/>
    <col min="11529" max="11529" width="17" style="17" customWidth="1"/>
    <col min="11530" max="11530" width="15.85546875" style="17" customWidth="1"/>
    <col min="11531" max="11531" width="14" style="17" customWidth="1"/>
    <col min="11532" max="11532" width="9.140625" style="17"/>
    <col min="11533" max="11533" width="15.7109375" style="17" customWidth="1"/>
    <col min="11534" max="11779" width="9.140625" style="17"/>
    <col min="11780" max="11780" width="55.85546875" style="17" customWidth="1"/>
    <col min="11781" max="11781" width="41.28515625" style="17" customWidth="1"/>
    <col min="11782" max="11782" width="28.42578125" style="17" customWidth="1"/>
    <col min="11783" max="11783" width="16" style="17" customWidth="1"/>
    <col min="11784" max="11784" width="15.85546875" style="17" customWidth="1"/>
    <col min="11785" max="11785" width="17" style="17" customWidth="1"/>
    <col min="11786" max="11786" width="15.85546875" style="17" customWidth="1"/>
    <col min="11787" max="11787" width="14" style="17" customWidth="1"/>
    <col min="11788" max="11788" width="9.140625" style="17"/>
    <col min="11789" max="11789" width="15.7109375" style="17" customWidth="1"/>
    <col min="11790" max="12035" width="9.140625" style="17"/>
    <col min="12036" max="12036" width="55.85546875" style="17" customWidth="1"/>
    <col min="12037" max="12037" width="41.28515625" style="17" customWidth="1"/>
    <col min="12038" max="12038" width="28.42578125" style="17" customWidth="1"/>
    <col min="12039" max="12039" width="16" style="17" customWidth="1"/>
    <col min="12040" max="12040" width="15.85546875" style="17" customWidth="1"/>
    <col min="12041" max="12041" width="17" style="17" customWidth="1"/>
    <col min="12042" max="12042" width="15.85546875" style="17" customWidth="1"/>
    <col min="12043" max="12043" width="14" style="17" customWidth="1"/>
    <col min="12044" max="12044" width="9.140625" style="17"/>
    <col min="12045" max="12045" width="15.7109375" style="17" customWidth="1"/>
    <col min="12046" max="12291" width="9.140625" style="17"/>
    <col min="12292" max="12292" width="55.85546875" style="17" customWidth="1"/>
    <col min="12293" max="12293" width="41.28515625" style="17" customWidth="1"/>
    <col min="12294" max="12294" width="28.42578125" style="17" customWidth="1"/>
    <col min="12295" max="12295" width="16" style="17" customWidth="1"/>
    <col min="12296" max="12296" width="15.85546875" style="17" customWidth="1"/>
    <col min="12297" max="12297" width="17" style="17" customWidth="1"/>
    <col min="12298" max="12298" width="15.85546875" style="17" customWidth="1"/>
    <col min="12299" max="12299" width="14" style="17" customWidth="1"/>
    <col min="12300" max="12300" width="9.140625" style="17"/>
    <col min="12301" max="12301" width="15.7109375" style="17" customWidth="1"/>
    <col min="12302" max="12547" width="9.140625" style="17"/>
    <col min="12548" max="12548" width="55.85546875" style="17" customWidth="1"/>
    <col min="12549" max="12549" width="41.28515625" style="17" customWidth="1"/>
    <col min="12550" max="12550" width="28.42578125" style="17" customWidth="1"/>
    <col min="12551" max="12551" width="16" style="17" customWidth="1"/>
    <col min="12552" max="12552" width="15.85546875" style="17" customWidth="1"/>
    <col min="12553" max="12553" width="17" style="17" customWidth="1"/>
    <col min="12554" max="12554" width="15.85546875" style="17" customWidth="1"/>
    <col min="12555" max="12555" width="14" style="17" customWidth="1"/>
    <col min="12556" max="12556" width="9.140625" style="17"/>
    <col min="12557" max="12557" width="15.7109375" style="17" customWidth="1"/>
    <col min="12558" max="12803" width="9.140625" style="17"/>
    <col min="12804" max="12804" width="55.85546875" style="17" customWidth="1"/>
    <col min="12805" max="12805" width="41.28515625" style="17" customWidth="1"/>
    <col min="12806" max="12806" width="28.42578125" style="17" customWidth="1"/>
    <col min="12807" max="12807" width="16" style="17" customWidth="1"/>
    <col min="12808" max="12808" width="15.85546875" style="17" customWidth="1"/>
    <col min="12809" max="12809" width="17" style="17" customWidth="1"/>
    <col min="12810" max="12810" width="15.85546875" style="17" customWidth="1"/>
    <col min="12811" max="12811" width="14" style="17" customWidth="1"/>
    <col min="12812" max="12812" width="9.140625" style="17"/>
    <col min="12813" max="12813" width="15.7109375" style="17" customWidth="1"/>
    <col min="12814" max="13059" width="9.140625" style="17"/>
    <col min="13060" max="13060" width="55.85546875" style="17" customWidth="1"/>
    <col min="13061" max="13061" width="41.28515625" style="17" customWidth="1"/>
    <col min="13062" max="13062" width="28.42578125" style="17" customWidth="1"/>
    <col min="13063" max="13063" width="16" style="17" customWidth="1"/>
    <col min="13064" max="13064" width="15.85546875" style="17" customWidth="1"/>
    <col min="13065" max="13065" width="17" style="17" customWidth="1"/>
    <col min="13066" max="13066" width="15.85546875" style="17" customWidth="1"/>
    <col min="13067" max="13067" width="14" style="17" customWidth="1"/>
    <col min="13068" max="13068" width="9.140625" style="17"/>
    <col min="13069" max="13069" width="15.7109375" style="17" customWidth="1"/>
    <col min="13070" max="13315" width="9.140625" style="17"/>
    <col min="13316" max="13316" width="55.85546875" style="17" customWidth="1"/>
    <col min="13317" max="13317" width="41.28515625" style="17" customWidth="1"/>
    <col min="13318" max="13318" width="28.42578125" style="17" customWidth="1"/>
    <col min="13319" max="13319" width="16" style="17" customWidth="1"/>
    <col min="13320" max="13320" width="15.85546875" style="17" customWidth="1"/>
    <col min="13321" max="13321" width="17" style="17" customWidth="1"/>
    <col min="13322" max="13322" width="15.85546875" style="17" customWidth="1"/>
    <col min="13323" max="13323" width="14" style="17" customWidth="1"/>
    <col min="13324" max="13324" width="9.140625" style="17"/>
    <col min="13325" max="13325" width="15.7109375" style="17" customWidth="1"/>
    <col min="13326" max="13571" width="9.140625" style="17"/>
    <col min="13572" max="13572" width="55.85546875" style="17" customWidth="1"/>
    <col min="13573" max="13573" width="41.28515625" style="17" customWidth="1"/>
    <col min="13574" max="13574" width="28.42578125" style="17" customWidth="1"/>
    <col min="13575" max="13575" width="16" style="17" customWidth="1"/>
    <col min="13576" max="13576" width="15.85546875" style="17" customWidth="1"/>
    <col min="13577" max="13577" width="17" style="17" customWidth="1"/>
    <col min="13578" max="13578" width="15.85546875" style="17" customWidth="1"/>
    <col min="13579" max="13579" width="14" style="17" customWidth="1"/>
    <col min="13580" max="13580" width="9.140625" style="17"/>
    <col min="13581" max="13581" width="15.7109375" style="17" customWidth="1"/>
    <col min="13582" max="13827" width="9.140625" style="17"/>
    <col min="13828" max="13828" width="55.85546875" style="17" customWidth="1"/>
    <col min="13829" max="13829" width="41.28515625" style="17" customWidth="1"/>
    <col min="13830" max="13830" width="28.42578125" style="17" customWidth="1"/>
    <col min="13831" max="13831" width="16" style="17" customWidth="1"/>
    <col min="13832" max="13832" width="15.85546875" style="17" customWidth="1"/>
    <col min="13833" max="13833" width="17" style="17" customWidth="1"/>
    <col min="13834" max="13834" width="15.85546875" style="17" customWidth="1"/>
    <col min="13835" max="13835" width="14" style="17" customWidth="1"/>
    <col min="13836" max="13836" width="9.140625" style="17"/>
    <col min="13837" max="13837" width="15.7109375" style="17" customWidth="1"/>
    <col min="13838" max="14083" width="9.140625" style="17"/>
    <col min="14084" max="14084" width="55.85546875" style="17" customWidth="1"/>
    <col min="14085" max="14085" width="41.28515625" style="17" customWidth="1"/>
    <col min="14086" max="14086" width="28.42578125" style="17" customWidth="1"/>
    <col min="14087" max="14087" width="16" style="17" customWidth="1"/>
    <col min="14088" max="14088" width="15.85546875" style="17" customWidth="1"/>
    <col min="14089" max="14089" width="17" style="17" customWidth="1"/>
    <col min="14090" max="14090" width="15.85546875" style="17" customWidth="1"/>
    <col min="14091" max="14091" width="14" style="17" customWidth="1"/>
    <col min="14092" max="14092" width="9.140625" style="17"/>
    <col min="14093" max="14093" width="15.7109375" style="17" customWidth="1"/>
    <col min="14094" max="14339" width="9.140625" style="17"/>
    <col min="14340" max="14340" width="55.85546875" style="17" customWidth="1"/>
    <col min="14341" max="14341" width="41.28515625" style="17" customWidth="1"/>
    <col min="14342" max="14342" width="28.42578125" style="17" customWidth="1"/>
    <col min="14343" max="14343" width="16" style="17" customWidth="1"/>
    <col min="14344" max="14344" width="15.85546875" style="17" customWidth="1"/>
    <col min="14345" max="14345" width="17" style="17" customWidth="1"/>
    <col min="14346" max="14346" width="15.85546875" style="17" customWidth="1"/>
    <col min="14347" max="14347" width="14" style="17" customWidth="1"/>
    <col min="14348" max="14348" width="9.140625" style="17"/>
    <col min="14349" max="14349" width="15.7109375" style="17" customWidth="1"/>
    <col min="14350" max="14595" width="9.140625" style="17"/>
    <col min="14596" max="14596" width="55.85546875" style="17" customWidth="1"/>
    <col min="14597" max="14597" width="41.28515625" style="17" customWidth="1"/>
    <col min="14598" max="14598" width="28.42578125" style="17" customWidth="1"/>
    <col min="14599" max="14599" width="16" style="17" customWidth="1"/>
    <col min="14600" max="14600" width="15.85546875" style="17" customWidth="1"/>
    <col min="14601" max="14601" width="17" style="17" customWidth="1"/>
    <col min="14602" max="14602" width="15.85546875" style="17" customWidth="1"/>
    <col min="14603" max="14603" width="14" style="17" customWidth="1"/>
    <col min="14604" max="14604" width="9.140625" style="17"/>
    <col min="14605" max="14605" width="15.7109375" style="17" customWidth="1"/>
    <col min="14606" max="14851" width="9.140625" style="17"/>
    <col min="14852" max="14852" width="55.85546875" style="17" customWidth="1"/>
    <col min="14853" max="14853" width="41.28515625" style="17" customWidth="1"/>
    <col min="14854" max="14854" width="28.42578125" style="17" customWidth="1"/>
    <col min="14855" max="14855" width="16" style="17" customWidth="1"/>
    <col min="14856" max="14856" width="15.85546875" style="17" customWidth="1"/>
    <col min="14857" max="14857" width="17" style="17" customWidth="1"/>
    <col min="14858" max="14858" width="15.85546875" style="17" customWidth="1"/>
    <col min="14859" max="14859" width="14" style="17" customWidth="1"/>
    <col min="14860" max="14860" width="9.140625" style="17"/>
    <col min="14861" max="14861" width="15.7109375" style="17" customWidth="1"/>
    <col min="14862" max="15107" width="9.140625" style="17"/>
    <col min="15108" max="15108" width="55.85546875" style="17" customWidth="1"/>
    <col min="15109" max="15109" width="41.28515625" style="17" customWidth="1"/>
    <col min="15110" max="15110" width="28.42578125" style="17" customWidth="1"/>
    <col min="15111" max="15111" width="16" style="17" customWidth="1"/>
    <col min="15112" max="15112" width="15.85546875" style="17" customWidth="1"/>
    <col min="15113" max="15113" width="17" style="17" customWidth="1"/>
    <col min="15114" max="15114" width="15.85546875" style="17" customWidth="1"/>
    <col min="15115" max="15115" width="14" style="17" customWidth="1"/>
    <col min="15116" max="15116" width="9.140625" style="17"/>
    <col min="15117" max="15117" width="15.7109375" style="17" customWidth="1"/>
    <col min="15118" max="15363" width="9.140625" style="17"/>
    <col min="15364" max="15364" width="55.85546875" style="17" customWidth="1"/>
    <col min="15365" max="15365" width="41.28515625" style="17" customWidth="1"/>
    <col min="15366" max="15366" width="28.42578125" style="17" customWidth="1"/>
    <col min="15367" max="15367" width="16" style="17" customWidth="1"/>
    <col min="15368" max="15368" width="15.85546875" style="17" customWidth="1"/>
    <col min="15369" max="15369" width="17" style="17" customWidth="1"/>
    <col min="15370" max="15370" width="15.85546875" style="17" customWidth="1"/>
    <col min="15371" max="15371" width="14" style="17" customWidth="1"/>
    <col min="15372" max="15372" width="9.140625" style="17"/>
    <col min="15373" max="15373" width="15.7109375" style="17" customWidth="1"/>
    <col min="15374" max="15619" width="9.140625" style="17"/>
    <col min="15620" max="15620" width="55.85546875" style="17" customWidth="1"/>
    <col min="15621" max="15621" width="41.28515625" style="17" customWidth="1"/>
    <col min="15622" max="15622" width="28.42578125" style="17" customWidth="1"/>
    <col min="15623" max="15623" width="16" style="17" customWidth="1"/>
    <col min="15624" max="15624" width="15.85546875" style="17" customWidth="1"/>
    <col min="15625" max="15625" width="17" style="17" customWidth="1"/>
    <col min="15626" max="15626" width="15.85546875" style="17" customWidth="1"/>
    <col min="15627" max="15627" width="14" style="17" customWidth="1"/>
    <col min="15628" max="15628" width="9.140625" style="17"/>
    <col min="15629" max="15629" width="15.7109375" style="17" customWidth="1"/>
    <col min="15630" max="15875" width="9.140625" style="17"/>
    <col min="15876" max="15876" width="55.85546875" style="17" customWidth="1"/>
    <col min="15877" max="15877" width="41.28515625" style="17" customWidth="1"/>
    <col min="15878" max="15878" width="28.42578125" style="17" customWidth="1"/>
    <col min="15879" max="15879" width="16" style="17" customWidth="1"/>
    <col min="15880" max="15880" width="15.85546875" style="17" customWidth="1"/>
    <col min="15881" max="15881" width="17" style="17" customWidth="1"/>
    <col min="15882" max="15882" width="15.85546875" style="17" customWidth="1"/>
    <col min="15883" max="15883" width="14" style="17" customWidth="1"/>
    <col min="15884" max="15884" width="9.140625" style="17"/>
    <col min="15885" max="15885" width="15.7109375" style="17" customWidth="1"/>
    <col min="15886" max="16131" width="9.140625" style="17"/>
    <col min="16132" max="16132" width="55.85546875" style="17" customWidth="1"/>
    <col min="16133" max="16133" width="41.28515625" style="17" customWidth="1"/>
    <col min="16134" max="16134" width="28.42578125" style="17" customWidth="1"/>
    <col min="16135" max="16135" width="16" style="17" customWidth="1"/>
    <col min="16136" max="16136" width="15.85546875" style="17" customWidth="1"/>
    <col min="16137" max="16137" width="17" style="17" customWidth="1"/>
    <col min="16138" max="16138" width="15.85546875" style="17" customWidth="1"/>
    <col min="16139" max="16139" width="14" style="17" customWidth="1"/>
    <col min="16140" max="16140" width="9.140625" style="17"/>
    <col min="16141" max="16141" width="15.7109375" style="17" customWidth="1"/>
    <col min="16142" max="16384" width="9.140625" style="17"/>
  </cols>
  <sheetData>
    <row r="1" spans="3:9" ht="36" x14ac:dyDescent="0.2">
      <c r="C1" s="180" t="s">
        <v>134</v>
      </c>
      <c r="H1" s="138" t="s">
        <v>115</v>
      </c>
      <c r="I1" s="55">
        <f>SUM(G20:G1005)</f>
        <v>0</v>
      </c>
    </row>
    <row r="2" spans="3:9" ht="36" x14ac:dyDescent="0.2">
      <c r="H2" s="138" t="s">
        <v>115</v>
      </c>
      <c r="I2" s="55">
        <f>SUM(G21:G1006)</f>
        <v>0</v>
      </c>
    </row>
    <row r="3" spans="3:9" s="12" customFormat="1" ht="49.5" customHeight="1" x14ac:dyDescent="0.2">
      <c r="C3" s="12" t="s">
        <v>117</v>
      </c>
      <c r="H3" s="125" t="s">
        <v>87</v>
      </c>
      <c r="I3" s="55">
        <f ca="1">SUM(I4:I13)</f>
        <v>0</v>
      </c>
    </row>
    <row r="4" spans="3:9" s="12" customFormat="1" ht="18.75" x14ac:dyDescent="0.2">
      <c r="D4" s="12" t="s">
        <v>72</v>
      </c>
      <c r="H4" s="56" t="s">
        <v>50</v>
      </c>
      <c r="I4" s="55">
        <f t="shared" ref="I4:I15" ca="1" si="0">SUMIF(C$20:K$1005,+H4,J$7:J$1005)</f>
        <v>0</v>
      </c>
    </row>
    <row r="5" spans="3:9" s="12" customFormat="1" ht="18.75" x14ac:dyDescent="0.2">
      <c r="D5" s="7" t="s">
        <v>1</v>
      </c>
      <c r="H5" s="56" t="s">
        <v>51</v>
      </c>
      <c r="I5" s="55">
        <f t="shared" ca="1" si="0"/>
        <v>0</v>
      </c>
    </row>
    <row r="6" spans="3:9" s="12" customFormat="1" ht="18.75" x14ac:dyDescent="0.2">
      <c r="D6" s="42" t="s">
        <v>3</v>
      </c>
      <c r="E6" s="48"/>
      <c r="H6" s="56" t="s">
        <v>52</v>
      </c>
      <c r="I6" s="55">
        <f t="shared" ca="1" si="0"/>
        <v>0</v>
      </c>
    </row>
    <row r="7" spans="3:9" s="12" customFormat="1" ht="18.75" x14ac:dyDescent="0.2">
      <c r="D7" s="43" t="s">
        <v>2</v>
      </c>
      <c r="E7" s="46"/>
      <c r="H7" s="56" t="s">
        <v>53</v>
      </c>
      <c r="I7" s="55">
        <f t="shared" ca="1" si="0"/>
        <v>0</v>
      </c>
    </row>
    <row r="8" spans="3:9" s="12" customFormat="1" ht="18.75" x14ac:dyDescent="0.2">
      <c r="D8" s="44" t="s">
        <v>7</v>
      </c>
      <c r="E8" s="46"/>
      <c r="H8" s="56" t="s">
        <v>54</v>
      </c>
      <c r="I8" s="55">
        <f t="shared" ca="1" si="0"/>
        <v>0</v>
      </c>
    </row>
    <row r="9" spans="3:9" s="12" customFormat="1" ht="18.75" x14ac:dyDescent="0.2">
      <c r="D9" s="44" t="s">
        <v>4</v>
      </c>
      <c r="E9" s="46"/>
      <c r="H9" s="56" t="s">
        <v>55</v>
      </c>
      <c r="I9" s="55">
        <f t="shared" ca="1" si="0"/>
        <v>0</v>
      </c>
    </row>
    <row r="10" spans="3:9" s="12" customFormat="1" ht="18.75" x14ac:dyDescent="0.2">
      <c r="D10" s="45" t="s">
        <v>31</v>
      </c>
      <c r="E10" s="46"/>
      <c r="H10" s="56" t="s">
        <v>56</v>
      </c>
      <c r="I10" s="55">
        <f t="shared" ca="1" si="0"/>
        <v>0</v>
      </c>
    </row>
    <row r="11" spans="3:9" s="12" customFormat="1" ht="18.75" x14ac:dyDescent="0.2">
      <c r="D11" s="6"/>
      <c r="H11" s="56" t="s">
        <v>57</v>
      </c>
      <c r="I11" s="55">
        <f t="shared" ca="1" si="0"/>
        <v>0</v>
      </c>
    </row>
    <row r="12" spans="3:9" s="12" customFormat="1" ht="18.75" x14ac:dyDescent="0.2">
      <c r="D12" s="6"/>
      <c r="H12" s="56" t="s">
        <v>58</v>
      </c>
      <c r="I12" s="55">
        <f t="shared" ca="1" si="0"/>
        <v>0</v>
      </c>
    </row>
    <row r="13" spans="3:9" s="12" customFormat="1" ht="18.75" x14ac:dyDescent="0.2">
      <c r="D13" s="49"/>
      <c r="H13" s="56" t="s">
        <v>59</v>
      </c>
      <c r="I13" s="55">
        <f t="shared" ca="1" si="0"/>
        <v>0</v>
      </c>
    </row>
    <row r="14" spans="3:9" s="12" customFormat="1" ht="18.75" x14ac:dyDescent="0.2">
      <c r="D14" s="169"/>
      <c r="H14" s="56" t="s">
        <v>85</v>
      </c>
      <c r="I14" s="55">
        <f t="shared" ca="1" si="0"/>
        <v>0</v>
      </c>
    </row>
    <row r="15" spans="3:9" s="12" customFormat="1" ht="18.75" x14ac:dyDescent="0.2">
      <c r="D15" s="49" t="s">
        <v>120</v>
      </c>
      <c r="H15" s="56" t="s">
        <v>108</v>
      </c>
      <c r="I15" s="55">
        <f t="shared" ca="1" si="0"/>
        <v>0</v>
      </c>
    </row>
    <row r="16" spans="3:9" s="12" customFormat="1" ht="75" customHeight="1" x14ac:dyDescent="0.2">
      <c r="D16" s="189"/>
      <c r="E16" s="190"/>
      <c r="H16" s="170"/>
      <c r="I16" s="171"/>
    </row>
    <row r="17" spans="3:14" s="12" customFormat="1" ht="14.25" customHeight="1" x14ac:dyDescent="0.2"/>
    <row r="18" spans="3:14" s="13" customFormat="1" ht="16.5" customHeight="1" x14ac:dyDescent="0.2">
      <c r="C18" s="32" t="s">
        <v>9</v>
      </c>
      <c r="D18" s="32" t="s">
        <v>10</v>
      </c>
      <c r="E18" s="33" t="s">
        <v>11</v>
      </c>
      <c r="F18" s="33" t="s">
        <v>12</v>
      </c>
      <c r="G18" s="33" t="s">
        <v>13</v>
      </c>
      <c r="H18" s="34" t="s">
        <v>14</v>
      </c>
      <c r="I18" s="34" t="s">
        <v>15</v>
      </c>
      <c r="J18" s="35" t="s">
        <v>16</v>
      </c>
      <c r="K18" s="35" t="s">
        <v>39</v>
      </c>
    </row>
    <row r="19" spans="3:14" s="14" customFormat="1" ht="91.5" customHeight="1" x14ac:dyDescent="0.25">
      <c r="C19" s="29" t="s">
        <v>63</v>
      </c>
      <c r="D19" s="29" t="s">
        <v>64</v>
      </c>
      <c r="E19" s="29" t="s">
        <v>47</v>
      </c>
      <c r="F19" s="29" t="s">
        <v>48</v>
      </c>
      <c r="G19" s="30" t="s">
        <v>17</v>
      </c>
      <c r="H19" s="30" t="s">
        <v>83</v>
      </c>
      <c r="I19" s="31" t="s">
        <v>18</v>
      </c>
      <c r="J19" s="31" t="s">
        <v>19</v>
      </c>
      <c r="K19" s="29" t="s">
        <v>49</v>
      </c>
    </row>
    <row r="20" spans="3:14" x14ac:dyDescent="0.2">
      <c r="C20" s="80"/>
      <c r="D20" s="80"/>
      <c r="E20" s="36"/>
      <c r="F20" s="36"/>
      <c r="G20" s="38"/>
      <c r="H20" s="112"/>
      <c r="I20" s="82"/>
      <c r="J20" s="38"/>
      <c r="K20" s="36"/>
      <c r="L20" s="15"/>
      <c r="M20" s="15"/>
      <c r="N20" s="16"/>
    </row>
    <row r="21" spans="3:14" x14ac:dyDescent="0.2">
      <c r="C21" s="80"/>
      <c r="D21" s="80"/>
      <c r="E21" s="36"/>
      <c r="F21" s="36"/>
      <c r="G21" s="38"/>
      <c r="H21" s="112"/>
      <c r="I21" s="82"/>
      <c r="J21" s="38"/>
      <c r="K21" s="36"/>
      <c r="L21" s="15"/>
      <c r="M21" s="15"/>
      <c r="N21" s="16"/>
    </row>
    <row r="22" spans="3:14" x14ac:dyDescent="0.2">
      <c r="C22" s="80"/>
      <c r="D22" s="80"/>
      <c r="E22" s="36"/>
      <c r="F22" s="36"/>
      <c r="G22" s="38"/>
      <c r="H22" s="112"/>
      <c r="I22" s="82"/>
      <c r="J22" s="38"/>
      <c r="K22" s="36"/>
    </row>
    <row r="23" spans="3:14" x14ac:dyDescent="0.2">
      <c r="C23" s="80"/>
      <c r="D23" s="80"/>
      <c r="E23" s="36"/>
      <c r="F23" s="36"/>
      <c r="G23" s="38"/>
      <c r="H23" s="112"/>
      <c r="I23" s="82"/>
      <c r="J23" s="38"/>
      <c r="K23" s="36"/>
    </row>
    <row r="24" spans="3:14" x14ac:dyDescent="0.2">
      <c r="C24" s="80"/>
      <c r="D24" s="80"/>
      <c r="E24" s="36"/>
      <c r="F24" s="36"/>
      <c r="G24" s="38"/>
      <c r="H24" s="112"/>
      <c r="I24" s="82"/>
      <c r="J24" s="38"/>
      <c r="K24" s="36"/>
    </row>
    <row r="25" spans="3:14" x14ac:dyDescent="0.2">
      <c r="C25" s="80"/>
      <c r="D25" s="80"/>
      <c r="E25" s="36"/>
      <c r="F25" s="37"/>
      <c r="G25" s="38"/>
      <c r="H25" s="112"/>
      <c r="I25" s="82"/>
      <c r="J25" s="38"/>
      <c r="K25" s="36"/>
    </row>
    <row r="26" spans="3:14" x14ac:dyDescent="0.2">
      <c r="C26" s="80"/>
      <c r="D26" s="80"/>
      <c r="E26" s="36"/>
      <c r="F26" s="36"/>
      <c r="G26" s="38"/>
      <c r="H26" s="112"/>
      <c r="I26" s="82"/>
      <c r="J26" s="38"/>
      <c r="K26" s="36"/>
    </row>
    <row r="27" spans="3:14" x14ac:dyDescent="0.2">
      <c r="C27" s="80"/>
      <c r="D27" s="80"/>
      <c r="E27" s="36"/>
      <c r="F27" s="36"/>
      <c r="G27" s="38"/>
      <c r="H27" s="112"/>
      <c r="I27" s="82"/>
      <c r="J27" s="38"/>
      <c r="K27" s="36"/>
    </row>
    <row r="28" spans="3:14" x14ac:dyDescent="0.2">
      <c r="C28" s="80"/>
      <c r="D28" s="80"/>
      <c r="E28" s="39"/>
      <c r="F28" s="37"/>
      <c r="G28" s="38"/>
      <c r="H28" s="112"/>
      <c r="I28" s="82"/>
      <c r="J28" s="38"/>
      <c r="K28" s="36"/>
    </row>
    <row r="29" spans="3:14" x14ac:dyDescent="0.2">
      <c r="C29" s="80"/>
      <c r="D29" s="80"/>
      <c r="E29" s="36"/>
      <c r="F29" s="36"/>
      <c r="G29" s="38"/>
      <c r="H29" s="112"/>
      <c r="I29" s="82"/>
      <c r="J29" s="38"/>
      <c r="K29" s="36"/>
    </row>
    <row r="30" spans="3:14" x14ac:dyDescent="0.2">
      <c r="C30" s="80"/>
      <c r="D30" s="80"/>
      <c r="E30" s="36"/>
      <c r="F30" s="36"/>
      <c r="G30" s="38"/>
      <c r="H30" s="112"/>
      <c r="I30" s="82"/>
      <c r="J30" s="38"/>
      <c r="K30" s="36"/>
    </row>
    <row r="31" spans="3:14" x14ac:dyDescent="0.2">
      <c r="C31" s="80"/>
      <c r="D31" s="81"/>
      <c r="E31" s="40"/>
      <c r="F31" s="40"/>
      <c r="G31" s="38"/>
      <c r="H31" s="112"/>
      <c r="I31" s="82"/>
      <c r="J31" s="38"/>
      <c r="K31" s="36"/>
    </row>
    <row r="32" spans="3:14" x14ac:dyDescent="0.2">
      <c r="C32" s="80"/>
      <c r="D32" s="80"/>
      <c r="E32" s="36"/>
      <c r="F32" s="36"/>
      <c r="G32" s="38"/>
      <c r="H32" s="112"/>
      <c r="I32" s="82"/>
      <c r="J32" s="38"/>
      <c r="K32" s="36"/>
    </row>
    <row r="33" spans="3:11" x14ac:dyDescent="0.2">
      <c r="C33" s="80"/>
      <c r="D33" s="80"/>
      <c r="E33" s="36"/>
      <c r="F33" s="36"/>
      <c r="G33" s="38"/>
      <c r="H33" s="112"/>
      <c r="I33" s="82"/>
      <c r="J33" s="38"/>
      <c r="K33" s="36"/>
    </row>
    <row r="34" spans="3:11" x14ac:dyDescent="0.2">
      <c r="C34" s="80"/>
      <c r="D34" s="80"/>
      <c r="E34" s="36"/>
      <c r="F34" s="36"/>
      <c r="G34" s="38"/>
      <c r="H34" s="112"/>
      <c r="I34" s="82"/>
      <c r="J34" s="38"/>
      <c r="K34" s="36"/>
    </row>
    <row r="35" spans="3:11" ht="28.5" customHeight="1" x14ac:dyDescent="0.2">
      <c r="C35" s="80"/>
      <c r="D35" s="80"/>
      <c r="E35" s="36"/>
      <c r="F35" s="36"/>
      <c r="G35" s="38"/>
      <c r="H35" s="112"/>
      <c r="I35" s="82"/>
      <c r="J35" s="38"/>
      <c r="K35" s="36"/>
    </row>
    <row r="36" spans="3:11" ht="28.5" customHeight="1" x14ac:dyDescent="0.2">
      <c r="C36" s="80"/>
      <c r="D36" s="80"/>
      <c r="E36" s="36"/>
      <c r="F36" s="36"/>
      <c r="G36" s="38"/>
      <c r="H36" s="112"/>
      <c r="I36" s="82"/>
      <c r="J36" s="38"/>
      <c r="K36" s="36"/>
    </row>
    <row r="37" spans="3:11" x14ac:dyDescent="0.2">
      <c r="C37" s="80"/>
      <c r="D37" s="80"/>
      <c r="E37" s="36"/>
      <c r="F37" s="36"/>
      <c r="G37" s="38"/>
      <c r="H37" s="112"/>
      <c r="I37" s="82"/>
      <c r="J37" s="38"/>
      <c r="K37" s="36"/>
    </row>
    <row r="38" spans="3:11" x14ac:dyDescent="0.2">
      <c r="C38" s="80"/>
      <c r="D38" s="80"/>
      <c r="E38" s="36"/>
      <c r="F38" s="36"/>
      <c r="G38" s="38"/>
      <c r="H38" s="112"/>
      <c r="I38" s="82"/>
      <c r="J38" s="38"/>
      <c r="K38" s="36"/>
    </row>
    <row r="39" spans="3:11" x14ac:dyDescent="0.2">
      <c r="C39" s="80"/>
      <c r="D39" s="80"/>
      <c r="E39" s="36"/>
      <c r="F39" s="36"/>
      <c r="G39" s="38"/>
      <c r="H39" s="112"/>
      <c r="I39" s="82"/>
      <c r="J39" s="38"/>
      <c r="K39" s="36"/>
    </row>
    <row r="40" spans="3:11" x14ac:dyDescent="0.2">
      <c r="C40" s="80"/>
      <c r="D40" s="80"/>
      <c r="E40" s="36"/>
      <c r="F40" s="36"/>
      <c r="G40" s="38"/>
      <c r="H40" s="112"/>
      <c r="I40" s="82"/>
      <c r="J40" s="38"/>
      <c r="K40" s="41"/>
    </row>
    <row r="41" spans="3:11" x14ac:dyDescent="0.2">
      <c r="C41" s="80"/>
      <c r="D41" s="80"/>
      <c r="E41" s="36"/>
      <c r="F41" s="36"/>
      <c r="G41" s="38"/>
      <c r="H41" s="112"/>
      <c r="I41" s="82"/>
      <c r="J41" s="38"/>
      <c r="K41" s="36"/>
    </row>
    <row r="42" spans="3:11" x14ac:dyDescent="0.2">
      <c r="C42" s="80"/>
      <c r="D42" s="80"/>
      <c r="E42" s="36"/>
      <c r="F42" s="36"/>
      <c r="G42" s="38"/>
      <c r="H42" s="112"/>
      <c r="I42" s="82"/>
      <c r="J42" s="38"/>
      <c r="K42" s="36"/>
    </row>
    <row r="43" spans="3:11" x14ac:dyDescent="0.2">
      <c r="C43" s="80"/>
      <c r="D43" s="80"/>
      <c r="E43" s="36"/>
      <c r="F43" s="36"/>
      <c r="G43" s="38"/>
      <c r="H43" s="112"/>
      <c r="I43" s="82"/>
      <c r="J43" s="38"/>
      <c r="K43" s="36"/>
    </row>
    <row r="44" spans="3:11" x14ac:dyDescent="0.2">
      <c r="C44" s="80"/>
      <c r="D44" s="80"/>
      <c r="E44" s="36"/>
      <c r="F44" s="36"/>
      <c r="G44" s="38"/>
      <c r="H44" s="112"/>
      <c r="I44" s="82"/>
      <c r="J44" s="38"/>
      <c r="K44" s="36"/>
    </row>
    <row r="45" spans="3:11" x14ac:dyDescent="0.2">
      <c r="C45" s="80"/>
      <c r="D45" s="80"/>
      <c r="E45" s="36"/>
      <c r="F45" s="36"/>
      <c r="G45" s="38"/>
      <c r="H45" s="112"/>
      <c r="I45" s="82"/>
      <c r="J45" s="38"/>
      <c r="K45" s="36"/>
    </row>
    <row r="46" spans="3:11" x14ac:dyDescent="0.2">
      <c r="C46" s="80"/>
      <c r="D46" s="80"/>
      <c r="E46" s="36"/>
      <c r="F46" s="36"/>
      <c r="G46" s="38"/>
      <c r="H46" s="112"/>
      <c r="I46" s="82"/>
      <c r="J46" s="38"/>
      <c r="K46" s="36"/>
    </row>
    <row r="47" spans="3:11" x14ac:dyDescent="0.2">
      <c r="C47" s="80"/>
      <c r="D47" s="80"/>
      <c r="E47" s="36"/>
      <c r="F47" s="36"/>
      <c r="G47" s="38"/>
      <c r="H47" s="112"/>
      <c r="I47" s="82"/>
      <c r="J47" s="38"/>
      <c r="K47" s="36"/>
    </row>
    <row r="48" spans="3:11" x14ac:dyDescent="0.2">
      <c r="C48" s="80"/>
      <c r="D48" s="80"/>
      <c r="E48" s="36"/>
      <c r="F48" s="36"/>
      <c r="G48" s="38"/>
      <c r="H48" s="112"/>
      <c r="I48" s="82"/>
      <c r="J48" s="38"/>
      <c r="K48" s="36"/>
    </row>
    <row r="49" spans="3:11" x14ac:dyDescent="0.2">
      <c r="C49" s="81"/>
      <c r="D49" s="81"/>
      <c r="E49" s="40"/>
      <c r="F49" s="40"/>
      <c r="G49" s="38"/>
      <c r="H49" s="112"/>
      <c r="I49" s="82"/>
      <c r="J49" s="38"/>
      <c r="K49" s="36"/>
    </row>
    <row r="50" spans="3:11" x14ac:dyDescent="0.2">
      <c r="C50" s="80"/>
      <c r="D50" s="80"/>
      <c r="E50" s="36"/>
      <c r="F50" s="37"/>
      <c r="G50" s="38"/>
      <c r="H50" s="112"/>
      <c r="I50" s="82"/>
      <c r="J50" s="38"/>
      <c r="K50" s="36"/>
    </row>
    <row r="51" spans="3:11" x14ac:dyDescent="0.2">
      <c r="C51" s="80"/>
      <c r="D51" s="80"/>
      <c r="E51" s="36"/>
      <c r="F51" s="37"/>
      <c r="G51" s="38"/>
      <c r="H51" s="112"/>
      <c r="I51" s="82"/>
      <c r="J51" s="38"/>
      <c r="K51" s="36"/>
    </row>
    <row r="52" spans="3:11" x14ac:dyDescent="0.2">
      <c r="C52" s="80"/>
      <c r="D52" s="80"/>
      <c r="E52" s="36"/>
      <c r="F52" s="36"/>
      <c r="G52" s="38"/>
      <c r="H52" s="112"/>
      <c r="I52" s="82"/>
      <c r="J52" s="38"/>
      <c r="K52" s="36"/>
    </row>
    <row r="53" spans="3:11" x14ac:dyDescent="0.2">
      <c r="C53" s="80"/>
      <c r="D53" s="80"/>
      <c r="E53" s="36"/>
      <c r="F53" s="36"/>
      <c r="G53" s="38"/>
      <c r="H53" s="112"/>
      <c r="I53" s="82"/>
      <c r="J53" s="38"/>
      <c r="K53" s="36"/>
    </row>
    <row r="54" spans="3:11" x14ac:dyDescent="0.2">
      <c r="C54" s="80"/>
      <c r="D54" s="80"/>
      <c r="E54" s="36"/>
      <c r="F54" s="36"/>
      <c r="G54" s="38"/>
      <c r="H54" s="113"/>
      <c r="I54" s="82"/>
      <c r="J54" s="38"/>
      <c r="K54" s="36"/>
    </row>
    <row r="55" spans="3:11" x14ac:dyDescent="0.2">
      <c r="C55" s="50"/>
      <c r="D55" s="50"/>
      <c r="E55" s="50"/>
      <c r="F55" s="51"/>
      <c r="G55" s="52"/>
      <c r="H55" s="52"/>
      <c r="I55" s="53"/>
      <c r="J55" s="53"/>
      <c r="K55" s="54"/>
    </row>
  </sheetData>
  <autoFilter ref="C19:D54" xr:uid="{00000000-0009-0000-0000-000003000000}"/>
  <mergeCells count="1">
    <mergeCell ref="D16:E16"/>
  </mergeCells>
  <pageMargins left="0.62" right="0.53" top="0.66" bottom="0.49" header="0.34" footer="0.5"/>
  <pageSetup paperSize="8" scale="95" orientation="landscape" copies="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3"/>
  <sheetViews>
    <sheetView zoomScale="90" zoomScaleNormal="90" workbookViewId="0"/>
  </sheetViews>
  <sheetFormatPr defaultRowHeight="12.75" x14ac:dyDescent="0.2"/>
  <cols>
    <col min="1" max="1" width="44.42578125" style="1" customWidth="1"/>
    <col min="2" max="9" width="16.7109375" customWidth="1"/>
  </cols>
  <sheetData>
    <row r="1" spans="1:9" s="182" customFormat="1" ht="15.75" x14ac:dyDescent="0.25">
      <c r="A1" s="181" t="s">
        <v>135</v>
      </c>
    </row>
    <row r="2" spans="1:9" x14ac:dyDescent="0.2">
      <c r="A2" s="183" t="s">
        <v>128</v>
      </c>
      <c r="B2" s="10"/>
    </row>
    <row r="3" spans="1:9" x14ac:dyDescent="0.2">
      <c r="A3" s="2"/>
    </row>
    <row r="4" spans="1:9" x14ac:dyDescent="0.2">
      <c r="A4" s="7" t="s">
        <v>1</v>
      </c>
    </row>
    <row r="5" spans="1:9" x14ac:dyDescent="0.2">
      <c r="A5" s="11" t="s">
        <v>3</v>
      </c>
      <c r="B5" s="24"/>
      <c r="C5" s="98"/>
      <c r="D5" s="99"/>
    </row>
    <row r="6" spans="1:9" x14ac:dyDescent="0.2">
      <c r="A6" s="8" t="s">
        <v>2</v>
      </c>
      <c r="B6" s="94"/>
      <c r="C6" s="95"/>
      <c r="D6" s="27"/>
    </row>
    <row r="7" spans="1:9" x14ac:dyDescent="0.2">
      <c r="A7" s="9" t="s">
        <v>7</v>
      </c>
      <c r="B7" s="26"/>
      <c r="C7" s="62"/>
      <c r="D7" s="27"/>
      <c r="F7" s="93" t="s">
        <v>84</v>
      </c>
    </row>
    <row r="8" spans="1:9" s="1" customFormat="1" x14ac:dyDescent="0.2">
      <c r="A8" s="9" t="s">
        <v>4</v>
      </c>
      <c r="B8" s="47"/>
      <c r="C8" s="96"/>
      <c r="D8" s="97"/>
    </row>
    <row r="9" spans="1:9" x14ac:dyDescent="0.2">
      <c r="A9" s="28" t="s">
        <v>31</v>
      </c>
      <c r="B9" s="26"/>
      <c r="C9" s="62"/>
      <c r="D9" s="27"/>
    </row>
    <row r="10" spans="1:9" x14ac:dyDescent="0.2">
      <c r="A10" s="6"/>
    </row>
    <row r="11" spans="1:9" x14ac:dyDescent="0.2">
      <c r="A11" s="6"/>
    </row>
    <row r="12" spans="1:9" s="13" customFormat="1" ht="16.5" customHeight="1" x14ac:dyDescent="0.2">
      <c r="A12" s="69" t="s">
        <v>9</v>
      </c>
      <c r="B12" s="70" t="s">
        <v>10</v>
      </c>
      <c r="C12" s="33" t="s">
        <v>11</v>
      </c>
      <c r="D12" s="33" t="s">
        <v>12</v>
      </c>
      <c r="E12" s="34" t="s">
        <v>13</v>
      </c>
      <c r="F12" s="34" t="s">
        <v>14</v>
      </c>
      <c r="G12" s="35" t="s">
        <v>15</v>
      </c>
      <c r="H12" s="58" t="s">
        <v>16</v>
      </c>
      <c r="I12" s="59" t="s">
        <v>39</v>
      </c>
    </row>
    <row r="13" spans="1:9" x14ac:dyDescent="0.2">
      <c r="A13" s="3"/>
      <c r="B13" s="3"/>
      <c r="C13" s="27"/>
      <c r="D13" s="60" t="s">
        <v>79</v>
      </c>
      <c r="E13" s="60"/>
      <c r="F13" s="60" t="s">
        <v>80</v>
      </c>
      <c r="G13" s="60"/>
      <c r="H13" s="60" t="s">
        <v>81</v>
      </c>
      <c r="I13" s="60" t="s">
        <v>91</v>
      </c>
    </row>
    <row r="14" spans="1:9" x14ac:dyDescent="0.2">
      <c r="A14"/>
      <c r="D14" s="68"/>
      <c r="E14" s="68"/>
      <c r="F14" s="68"/>
      <c r="G14" s="68"/>
      <c r="H14" s="68"/>
      <c r="I14" s="68"/>
    </row>
    <row r="15" spans="1:9" x14ac:dyDescent="0.2">
      <c r="A15"/>
      <c r="D15" s="68"/>
      <c r="E15" s="68"/>
      <c r="F15" s="68"/>
      <c r="G15" s="68"/>
      <c r="H15" s="68"/>
      <c r="I15" s="68"/>
    </row>
    <row r="16" spans="1:9" x14ac:dyDescent="0.2">
      <c r="A16" s="7" t="s">
        <v>99</v>
      </c>
      <c r="D16" s="68"/>
      <c r="E16" s="68"/>
      <c r="F16" s="68"/>
      <c r="G16" s="68"/>
      <c r="H16" s="68"/>
      <c r="I16" s="68"/>
    </row>
    <row r="17" spans="1:9" ht="13.5" thickBot="1" x14ac:dyDescent="0.25">
      <c r="B17" s="57"/>
      <c r="C17" s="57"/>
    </row>
    <row r="18" spans="1:9" s="156" customFormat="1" ht="26.45" customHeight="1" x14ac:dyDescent="0.2">
      <c r="A18" s="83" t="s">
        <v>62</v>
      </c>
      <c r="B18" s="153" t="s">
        <v>75</v>
      </c>
      <c r="C18" s="154" t="s">
        <v>76</v>
      </c>
      <c r="D18" s="155"/>
      <c r="E18" s="154" t="s">
        <v>77</v>
      </c>
      <c r="F18" s="155"/>
      <c r="G18" s="154" t="s">
        <v>78</v>
      </c>
      <c r="H18" s="155"/>
      <c r="I18" s="157" t="s">
        <v>116</v>
      </c>
    </row>
    <row r="19" spans="1:9" s="61" customFormat="1" ht="33.75" x14ac:dyDescent="0.2">
      <c r="A19" s="84"/>
      <c r="B19" s="89"/>
      <c r="C19" s="63" t="s">
        <v>88</v>
      </c>
      <c r="D19" s="64" t="s">
        <v>68</v>
      </c>
      <c r="E19" s="63" t="s">
        <v>88</v>
      </c>
      <c r="F19" s="64" t="s">
        <v>71</v>
      </c>
      <c r="G19" s="63" t="s">
        <v>88</v>
      </c>
      <c r="H19" s="64" t="s">
        <v>73</v>
      </c>
      <c r="I19" s="66" t="s">
        <v>74</v>
      </c>
    </row>
    <row r="20" spans="1:9" s="74" customFormat="1" ht="25.5" x14ac:dyDescent="0.2">
      <c r="A20" s="85" t="s">
        <v>100</v>
      </c>
      <c r="B20" s="90">
        <f>aanvraag!E22</f>
        <v>0</v>
      </c>
      <c r="C20" s="71">
        <f ca="1">'voortgang 1'!J4</f>
        <v>0</v>
      </c>
      <c r="D20" s="116">
        <f ca="1">C20-B20</f>
        <v>0</v>
      </c>
      <c r="E20" s="72">
        <f ca="1">'voortgang 2'!J4</f>
        <v>0</v>
      </c>
      <c r="F20" s="116">
        <f ca="1">E20-C20</f>
        <v>0</v>
      </c>
      <c r="G20" s="72">
        <f ca="1">verantwoording!I4</f>
        <v>0</v>
      </c>
      <c r="H20" s="116">
        <f ca="1">G20-E20</f>
        <v>0</v>
      </c>
      <c r="I20" s="117">
        <f ca="1">G20-B20</f>
        <v>0</v>
      </c>
    </row>
    <row r="21" spans="1:9" s="74" customFormat="1" x14ac:dyDescent="0.2">
      <c r="A21" s="86"/>
      <c r="B21" s="91"/>
      <c r="C21" s="75"/>
      <c r="D21" s="76"/>
      <c r="E21" s="77"/>
      <c r="F21" s="76"/>
      <c r="G21" s="77"/>
      <c r="H21" s="76"/>
      <c r="I21" s="78"/>
    </row>
    <row r="22" spans="1:9" s="74" customFormat="1" ht="25.5" x14ac:dyDescent="0.2">
      <c r="A22" s="85" t="s">
        <v>101</v>
      </c>
      <c r="B22" s="90">
        <f>aanvraag!E24</f>
        <v>0</v>
      </c>
      <c r="C22" s="71">
        <f ca="1">'voortgang 1'!J5</f>
        <v>0</v>
      </c>
      <c r="D22" s="116">
        <f ca="1">C22-B22</f>
        <v>0</v>
      </c>
      <c r="E22" s="72">
        <f ca="1">'voortgang 2'!J5</f>
        <v>0</v>
      </c>
      <c r="F22" s="116">
        <f ca="1">E22-C22</f>
        <v>0</v>
      </c>
      <c r="G22" s="72">
        <f ca="1">verantwoording!I5</f>
        <v>0</v>
      </c>
      <c r="H22" s="116">
        <f ca="1">G22-E22</f>
        <v>0</v>
      </c>
      <c r="I22" s="117">
        <f ca="1">G22-B22</f>
        <v>0</v>
      </c>
    </row>
    <row r="23" spans="1:9" s="74" customFormat="1" x14ac:dyDescent="0.2">
      <c r="A23" s="86"/>
      <c r="B23" s="91"/>
      <c r="C23" s="75"/>
      <c r="D23" s="76"/>
      <c r="E23" s="77"/>
      <c r="F23" s="76"/>
      <c r="G23" s="77"/>
      <c r="H23" s="76"/>
      <c r="I23" s="78"/>
    </row>
    <row r="24" spans="1:9" s="74" customFormat="1" ht="25.5" x14ac:dyDescent="0.2">
      <c r="A24" s="85" t="s">
        <v>102</v>
      </c>
      <c r="B24" s="90">
        <f>aanvraag!E26</f>
        <v>0</v>
      </c>
      <c r="C24" s="71">
        <f ca="1">'voortgang 1'!J6</f>
        <v>0</v>
      </c>
      <c r="D24" s="116">
        <f ca="1">C24-B24</f>
        <v>0</v>
      </c>
      <c r="E24" s="72">
        <f ca="1">'voortgang 2'!J6</f>
        <v>0</v>
      </c>
      <c r="F24" s="116">
        <f ca="1">E24-C24</f>
        <v>0</v>
      </c>
      <c r="G24" s="72">
        <f ca="1">verantwoording!I6</f>
        <v>0</v>
      </c>
      <c r="H24" s="116">
        <f ca="1">G24-E24</f>
        <v>0</v>
      </c>
      <c r="I24" s="117">
        <f ca="1">G24-B24</f>
        <v>0</v>
      </c>
    </row>
    <row r="25" spans="1:9" s="74" customFormat="1" x14ac:dyDescent="0.2">
      <c r="A25" s="86"/>
      <c r="B25" s="91"/>
      <c r="C25" s="114"/>
      <c r="D25" s="115"/>
      <c r="E25" s="75"/>
      <c r="F25" s="115"/>
      <c r="G25" s="75"/>
      <c r="H25" s="115"/>
      <c r="I25" s="91"/>
    </row>
    <row r="26" spans="1:9" s="74" customFormat="1" ht="25.5" x14ac:dyDescent="0.2">
      <c r="A26" s="85" t="s">
        <v>103</v>
      </c>
      <c r="B26" s="90">
        <f>aanvraag!E28</f>
        <v>0</v>
      </c>
      <c r="C26" s="71">
        <f ca="1">'voortgang 1'!J7</f>
        <v>0</v>
      </c>
      <c r="D26" s="116">
        <f ca="1">C26-B26</f>
        <v>0</v>
      </c>
      <c r="E26" s="72">
        <f ca="1">'voortgang 2'!J7</f>
        <v>0</v>
      </c>
      <c r="F26" s="116">
        <f ca="1">E26-C26</f>
        <v>0</v>
      </c>
      <c r="G26" s="72">
        <f ca="1">verantwoording!I7</f>
        <v>0</v>
      </c>
      <c r="H26" s="116">
        <f ca="1">G26-E26</f>
        <v>0</v>
      </c>
      <c r="I26" s="117">
        <f ca="1">G26-B26</f>
        <v>0</v>
      </c>
    </row>
    <row r="27" spans="1:9" s="74" customFormat="1" x14ac:dyDescent="0.2">
      <c r="A27" s="86"/>
      <c r="B27" s="91"/>
      <c r="C27" s="75"/>
      <c r="D27" s="76"/>
      <c r="E27" s="77"/>
      <c r="F27" s="76"/>
      <c r="G27" s="77"/>
      <c r="H27" s="76"/>
      <c r="I27" s="78"/>
    </row>
    <row r="28" spans="1:9" s="74" customFormat="1" ht="25.5" x14ac:dyDescent="0.2">
      <c r="A28" s="85" t="s">
        <v>104</v>
      </c>
      <c r="B28" s="90">
        <f>aanvraag!E30</f>
        <v>0</v>
      </c>
      <c r="C28" s="71">
        <f ca="1">'voortgang 1'!J7</f>
        <v>0</v>
      </c>
      <c r="D28" s="116">
        <f ca="1">C28-B28</f>
        <v>0</v>
      </c>
      <c r="E28" s="72">
        <f ca="1">'voortgang 2'!J7</f>
        <v>0</v>
      </c>
      <c r="F28" s="116">
        <f ca="1">E28-C28</f>
        <v>0</v>
      </c>
      <c r="G28" s="72">
        <f ca="1">verantwoording!I7</f>
        <v>0</v>
      </c>
      <c r="H28" s="116">
        <f ca="1">G28-E28</f>
        <v>0</v>
      </c>
      <c r="I28" s="117">
        <f ca="1">G28-B28</f>
        <v>0</v>
      </c>
    </row>
    <row r="29" spans="1:9" s="74" customFormat="1" x14ac:dyDescent="0.2">
      <c r="A29" s="86"/>
      <c r="B29" s="91"/>
      <c r="C29" s="75"/>
      <c r="D29" s="76"/>
      <c r="E29" s="77"/>
      <c r="F29" s="76"/>
      <c r="G29" s="77"/>
      <c r="H29" s="76"/>
      <c r="I29" s="78"/>
    </row>
    <row r="30" spans="1:9" s="74" customFormat="1" x14ac:dyDescent="0.2">
      <c r="A30" s="85" t="s">
        <v>105</v>
      </c>
      <c r="B30" s="90">
        <f>aanvraag!E32</f>
        <v>0</v>
      </c>
      <c r="C30" s="71">
        <f ca="1">'voortgang 1'!J8</f>
        <v>0</v>
      </c>
      <c r="D30" s="116">
        <f ca="1">C30-B30</f>
        <v>0</v>
      </c>
      <c r="E30" s="72">
        <f ca="1">'voortgang 2'!J8</f>
        <v>0</v>
      </c>
      <c r="F30" s="116">
        <f ca="1">E30-C30</f>
        <v>0</v>
      </c>
      <c r="G30" s="72">
        <f ca="1">verantwoording!I8</f>
        <v>0</v>
      </c>
      <c r="H30" s="116">
        <f ca="1">G30-E30</f>
        <v>0</v>
      </c>
      <c r="I30" s="117">
        <f ca="1">G30-B30</f>
        <v>0</v>
      </c>
    </row>
    <row r="31" spans="1:9" s="74" customFormat="1" x14ac:dyDescent="0.2">
      <c r="A31" s="86"/>
      <c r="B31" s="91"/>
      <c r="C31" s="75"/>
      <c r="D31" s="76"/>
      <c r="E31" s="77"/>
      <c r="F31" s="76"/>
      <c r="G31" s="77"/>
      <c r="H31" s="76"/>
      <c r="I31" s="78"/>
    </row>
    <row r="32" spans="1:9" s="74" customFormat="1" ht="25.5" x14ac:dyDescent="0.2">
      <c r="A32" s="85" t="s">
        <v>106</v>
      </c>
      <c r="B32" s="90">
        <f>aanvraag!E34</f>
        <v>0</v>
      </c>
      <c r="C32" s="71">
        <f ca="1">'voortgang 1'!J9</f>
        <v>0</v>
      </c>
      <c r="D32" s="116">
        <f ca="1">C32-B32</f>
        <v>0</v>
      </c>
      <c r="E32" s="72">
        <f ca="1">'voortgang 2'!J9</f>
        <v>0</v>
      </c>
      <c r="F32" s="116">
        <f ca="1">E32-C32</f>
        <v>0</v>
      </c>
      <c r="G32" s="72">
        <f ca="1">verantwoording!I9</f>
        <v>0</v>
      </c>
      <c r="H32" s="116">
        <f ca="1">G32-E32</f>
        <v>0</v>
      </c>
      <c r="I32" s="117">
        <f ca="1">G32-B32</f>
        <v>0</v>
      </c>
    </row>
    <row r="33" spans="1:9" s="74" customFormat="1" x14ac:dyDescent="0.2">
      <c r="A33" s="86"/>
      <c r="B33" s="91"/>
      <c r="C33" s="75"/>
      <c r="D33" s="76"/>
      <c r="E33" s="77"/>
      <c r="F33" s="76"/>
      <c r="G33" s="77"/>
      <c r="H33" s="76"/>
      <c r="I33" s="78"/>
    </row>
    <row r="34" spans="1:9" s="74" customFormat="1" ht="25.5" x14ac:dyDescent="0.2">
      <c r="A34" s="85" t="s">
        <v>136</v>
      </c>
      <c r="B34" s="90">
        <f>aanvraag!E36</f>
        <v>0</v>
      </c>
      <c r="C34" s="71">
        <f ca="1">'voortgang 1'!J11</f>
        <v>0</v>
      </c>
      <c r="D34" s="116">
        <f ca="1">C34-B34</f>
        <v>0</v>
      </c>
      <c r="E34" s="72">
        <f ca="1">'voortgang 2'!J11</f>
        <v>0</v>
      </c>
      <c r="F34" s="116">
        <f ca="1">E34-C34</f>
        <v>0</v>
      </c>
      <c r="G34" s="72">
        <f ca="1">verantwoording!I11</f>
        <v>0</v>
      </c>
      <c r="H34" s="116">
        <f ca="1">G34-E34</f>
        <v>0</v>
      </c>
      <c r="I34" s="117">
        <f ca="1">G34-B34</f>
        <v>0</v>
      </c>
    </row>
    <row r="35" spans="1:9" s="74" customFormat="1" x14ac:dyDescent="0.2">
      <c r="A35" s="86"/>
      <c r="B35" s="78"/>
      <c r="C35" s="77"/>
      <c r="D35" s="76"/>
      <c r="E35" s="77"/>
      <c r="F35" s="76"/>
      <c r="G35" s="77"/>
      <c r="H35" s="76"/>
      <c r="I35" s="78"/>
    </row>
    <row r="36" spans="1:9" s="74" customFormat="1" ht="25.5" x14ac:dyDescent="0.2">
      <c r="A36" s="85" t="s">
        <v>137</v>
      </c>
      <c r="B36" s="90">
        <f>aanvraag!E38</f>
        <v>0</v>
      </c>
      <c r="C36" s="71">
        <f ca="1">'voortgang 1'!J12</f>
        <v>0</v>
      </c>
      <c r="D36" s="116">
        <f ca="1">C36-B36</f>
        <v>0</v>
      </c>
      <c r="E36" s="72">
        <f ca="1">'voortgang 2'!J12</f>
        <v>0</v>
      </c>
      <c r="F36" s="116">
        <f ca="1">E36-C36</f>
        <v>0</v>
      </c>
      <c r="G36" s="72">
        <f ca="1">verantwoording!I12</f>
        <v>0</v>
      </c>
      <c r="H36" s="116">
        <f ca="1">G36-E36</f>
        <v>0</v>
      </c>
      <c r="I36" s="117">
        <f ca="1">G36-B36</f>
        <v>0</v>
      </c>
    </row>
    <row r="37" spans="1:9" s="74" customFormat="1" x14ac:dyDescent="0.2">
      <c r="A37" s="86"/>
      <c r="B37" s="92"/>
      <c r="C37" s="79"/>
      <c r="D37" s="76"/>
      <c r="E37" s="77"/>
      <c r="F37" s="76"/>
      <c r="G37" s="77"/>
      <c r="H37" s="76"/>
      <c r="I37" s="78"/>
    </row>
    <row r="38" spans="1:9" s="74" customFormat="1" x14ac:dyDescent="0.2">
      <c r="A38" s="87" t="s">
        <v>140</v>
      </c>
      <c r="B38" s="90">
        <f>aanvraag!E40</f>
        <v>0</v>
      </c>
      <c r="C38" s="71">
        <f ca="1">'voortgang 1'!J13</f>
        <v>0</v>
      </c>
      <c r="D38" s="116">
        <f ca="1">C38-B38</f>
        <v>0</v>
      </c>
      <c r="E38" s="72">
        <f ca="1">'voortgang 2'!J13</f>
        <v>0</v>
      </c>
      <c r="F38" s="116">
        <f ca="1">E38-C38</f>
        <v>0</v>
      </c>
      <c r="G38" s="72">
        <f ca="1">verantwoording!I13</f>
        <v>0</v>
      </c>
      <c r="H38" s="116">
        <f ca="1">G38-E38</f>
        <v>0</v>
      </c>
      <c r="I38" s="117">
        <f ca="1">G38-B38</f>
        <v>0</v>
      </c>
    </row>
    <row r="39" spans="1:9" s="74" customFormat="1" x14ac:dyDescent="0.2">
      <c r="A39" s="133"/>
      <c r="B39" s="134"/>
      <c r="C39" s="135"/>
      <c r="D39" s="136"/>
      <c r="E39" s="137"/>
      <c r="F39" s="136"/>
      <c r="G39" s="137"/>
      <c r="H39" s="136"/>
      <c r="I39" s="134"/>
    </row>
    <row r="40" spans="1:9" s="74" customFormat="1" x14ac:dyDescent="0.2">
      <c r="A40" s="131" t="s">
        <v>141</v>
      </c>
      <c r="B40" s="132">
        <f ca="1">'voortgang 1'!J15</f>
        <v>0</v>
      </c>
      <c r="C40" s="72">
        <f ca="1">'voortgang 1'!J15</f>
        <v>0</v>
      </c>
      <c r="D40" s="116">
        <f ca="1">C40-B40</f>
        <v>0</v>
      </c>
      <c r="E40" s="72">
        <f ca="1">'voortgang 2'!J15</f>
        <v>0</v>
      </c>
      <c r="F40" s="116">
        <f ca="1">E40-C40</f>
        <v>0</v>
      </c>
      <c r="G40" s="72">
        <f ca="1">verantwoording!I15</f>
        <v>0</v>
      </c>
      <c r="H40" s="116">
        <f ca="1">G40-E40</f>
        <v>0</v>
      </c>
      <c r="I40" s="117">
        <f ca="1">G40-B40</f>
        <v>0</v>
      </c>
    </row>
    <row r="41" spans="1:9" s="74" customFormat="1" ht="13.5" thickBot="1" x14ac:dyDescent="0.25">
      <c r="A41" s="88"/>
      <c r="B41" s="100"/>
      <c r="C41" s="101"/>
      <c r="D41" s="102"/>
      <c r="E41" s="101"/>
      <c r="F41" s="102"/>
      <c r="G41" s="101"/>
      <c r="H41" s="102"/>
      <c r="I41" s="100"/>
    </row>
    <row r="42" spans="1:9" s="74" customFormat="1" ht="13.5" thickBot="1" x14ac:dyDescent="0.25">
      <c r="A42" s="118" t="s">
        <v>60</v>
      </c>
      <c r="B42" s="119">
        <f t="shared" ref="B42:I42" ca="1" si="0">SUM(B20:B41)</f>
        <v>0</v>
      </c>
      <c r="C42" s="120">
        <f t="shared" ca="1" si="0"/>
        <v>0</v>
      </c>
      <c r="D42" s="121">
        <f t="shared" ca="1" si="0"/>
        <v>0</v>
      </c>
      <c r="E42" s="122">
        <f t="shared" ca="1" si="0"/>
        <v>0</v>
      </c>
      <c r="F42" s="121">
        <f t="shared" ca="1" si="0"/>
        <v>0</v>
      </c>
      <c r="G42" s="122">
        <f t="shared" ca="1" si="0"/>
        <v>0</v>
      </c>
      <c r="H42" s="121">
        <f t="shared" ca="1" si="0"/>
        <v>0</v>
      </c>
      <c r="I42" s="123">
        <f t="shared" ca="1" si="0"/>
        <v>0</v>
      </c>
    </row>
    <row r="43" spans="1:9" ht="13.5" thickBot="1" x14ac:dyDescent="0.25">
      <c r="A43" s="103"/>
      <c r="B43" s="104"/>
      <c r="C43" s="105"/>
      <c r="D43" s="106"/>
      <c r="E43" s="105"/>
      <c r="F43" s="106"/>
      <c r="G43" s="105"/>
      <c r="H43" s="106"/>
      <c r="I43" s="104"/>
    </row>
    <row r="44" spans="1:9" ht="13.5" thickBot="1" x14ac:dyDescent="0.25"/>
    <row r="45" spans="1:9" s="161" customFormat="1" ht="26.25" customHeight="1" thickBot="1" x14ac:dyDescent="0.25">
      <c r="A45" s="158" t="s">
        <v>118</v>
      </c>
      <c r="B45" s="159">
        <f>aanvraag!B44</f>
        <v>0</v>
      </c>
      <c r="C45" s="160">
        <f>'voortgang 1'!J1</f>
        <v>0</v>
      </c>
      <c r="D45" s="162">
        <f t="shared" ref="D45:H45" ca="1" si="1">SUM(D23:D44)</f>
        <v>0</v>
      </c>
      <c r="E45" s="160">
        <f>'voortgang 2'!J1</f>
        <v>0</v>
      </c>
      <c r="F45" s="162">
        <f t="shared" ca="1" si="1"/>
        <v>0</v>
      </c>
      <c r="G45" s="160">
        <f>verantwoording!I1</f>
        <v>0</v>
      </c>
      <c r="H45" s="162">
        <f t="shared" ca="1" si="1"/>
        <v>0</v>
      </c>
      <c r="I45" s="163">
        <f>G45-B45</f>
        <v>0</v>
      </c>
    </row>
    <row r="48" spans="1:9" s="23" customFormat="1" x14ac:dyDescent="0.2">
      <c r="A48" s="25"/>
    </row>
    <row r="50" spans="1:9" ht="13.5" thickBot="1" x14ac:dyDescent="0.25">
      <c r="A50" s="1" t="s">
        <v>112</v>
      </c>
    </row>
    <row r="51" spans="1:9" x14ac:dyDescent="0.2">
      <c r="A51" s="65" t="s">
        <v>8</v>
      </c>
      <c r="B51" s="65" t="s">
        <v>82</v>
      </c>
      <c r="C51" s="65" t="s">
        <v>82</v>
      </c>
      <c r="E51" s="65" t="s">
        <v>82</v>
      </c>
      <c r="G51" s="65" t="s">
        <v>82</v>
      </c>
      <c r="I51" s="65" t="s">
        <v>98</v>
      </c>
    </row>
    <row r="52" spans="1:9" x14ac:dyDescent="0.2">
      <c r="A52" s="107" t="s">
        <v>5</v>
      </c>
      <c r="B52" s="67"/>
      <c r="C52" s="67"/>
      <c r="E52" s="67"/>
      <c r="G52" s="67"/>
      <c r="I52" s="67"/>
    </row>
    <row r="53" spans="1:9" ht="13.5" thickBot="1" x14ac:dyDescent="0.25">
      <c r="A53" s="108" t="s">
        <v>6</v>
      </c>
      <c r="B53" s="109"/>
      <c r="C53" s="109"/>
      <c r="E53" s="109"/>
      <c r="G53" s="109"/>
      <c r="I53" s="109"/>
    </row>
    <row r="54" spans="1:9" x14ac:dyDescent="0.2">
      <c r="A54" s="110"/>
      <c r="B54" s="5"/>
      <c r="C54" s="5"/>
      <c r="E54" s="5"/>
      <c r="G54" s="5"/>
      <c r="I54" s="5"/>
    </row>
    <row r="55" spans="1:9" ht="13.5" thickBot="1" x14ac:dyDescent="0.25">
      <c r="A55" s="126" t="s">
        <v>113</v>
      </c>
      <c r="B55" s="5"/>
      <c r="C55" s="5"/>
      <c r="E55" s="5"/>
      <c r="G55" s="5"/>
      <c r="I55" s="5"/>
    </row>
    <row r="56" spans="1:9" x14ac:dyDescent="0.2">
      <c r="A56" s="127" t="s">
        <v>92</v>
      </c>
      <c r="B56" s="129"/>
      <c r="C56" s="129"/>
      <c r="E56" s="129"/>
      <c r="G56" s="129"/>
      <c r="I56" s="129"/>
    </row>
    <row r="57" spans="1:9" x14ac:dyDescent="0.2">
      <c r="A57" s="128" t="s">
        <v>93</v>
      </c>
      <c r="B57" s="130"/>
      <c r="C57" s="130"/>
      <c r="E57" s="130"/>
      <c r="G57" s="130"/>
      <c r="I57" s="130"/>
    </row>
    <row r="58" spans="1:9" x14ac:dyDescent="0.2">
      <c r="A58" s="128" t="s">
        <v>94</v>
      </c>
      <c r="B58" s="130"/>
      <c r="C58" s="130"/>
      <c r="E58" s="130"/>
      <c r="G58" s="130"/>
      <c r="I58" s="130"/>
    </row>
    <row r="59" spans="1:9" x14ac:dyDescent="0.2">
      <c r="A59" s="128" t="s">
        <v>95</v>
      </c>
      <c r="B59" s="130"/>
      <c r="C59" s="130"/>
      <c r="E59" s="130"/>
      <c r="G59" s="130"/>
      <c r="I59" s="130"/>
    </row>
    <row r="60" spans="1:9" x14ac:dyDescent="0.2">
      <c r="A60" s="128" t="s">
        <v>96</v>
      </c>
      <c r="B60" s="130"/>
      <c r="C60" s="130"/>
      <c r="E60" s="130"/>
      <c r="G60" s="130"/>
      <c r="I60" s="130"/>
    </row>
    <row r="61" spans="1:9" ht="13.5" thickBot="1" x14ac:dyDescent="0.25">
      <c r="A61" s="108" t="s">
        <v>97</v>
      </c>
      <c r="B61" s="109"/>
      <c r="C61" s="109"/>
      <c r="E61" s="109"/>
      <c r="G61" s="109"/>
      <c r="I61" s="109"/>
    </row>
    <row r="62" spans="1:9" x14ac:dyDescent="0.2">
      <c r="A62" s="110"/>
      <c r="B62" s="5"/>
      <c r="C62" s="5"/>
      <c r="E62" s="5"/>
      <c r="G62" s="5"/>
    </row>
    <row r="63" spans="1:9" x14ac:dyDescent="0.2">
      <c r="A63" s="110"/>
      <c r="B63" s="5"/>
      <c r="C63" s="5"/>
      <c r="E63" s="5"/>
      <c r="G63" s="5"/>
    </row>
    <row r="64" spans="1:9" x14ac:dyDescent="0.2">
      <c r="A64" s="110"/>
      <c r="B64" s="5"/>
      <c r="C64" s="5"/>
      <c r="E64" s="5"/>
      <c r="G64" s="5"/>
    </row>
    <row r="65" spans="1:2" x14ac:dyDescent="0.2">
      <c r="A65" s="1" t="s">
        <v>0</v>
      </c>
      <c r="B65" s="4"/>
    </row>
    <row r="66" spans="1:2" s="182" customFormat="1" x14ac:dyDescent="0.2">
      <c r="A66" s="184" t="s">
        <v>129</v>
      </c>
    </row>
    <row r="67" spans="1:2" s="182" customFormat="1" x14ac:dyDescent="0.2">
      <c r="A67" s="184" t="s">
        <v>130</v>
      </c>
    </row>
    <row r="68" spans="1:2" x14ac:dyDescent="0.2">
      <c r="A68"/>
    </row>
    <row r="73" spans="1:2" x14ac:dyDescent="0.2">
      <c r="A73" s="6"/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3</vt:i4>
      </vt:variant>
    </vt:vector>
  </HeadingPairs>
  <TitlesOfParts>
    <vt:vector size="8" baseType="lpstr">
      <vt:lpstr>aanvraag</vt:lpstr>
      <vt:lpstr>voortgang 1</vt:lpstr>
      <vt:lpstr>voortgang 2</vt:lpstr>
      <vt:lpstr>verantwoording</vt:lpstr>
      <vt:lpstr>verzamelstaat</vt:lpstr>
      <vt:lpstr>verantwoording!Afdrukbereik</vt:lpstr>
      <vt:lpstr>'voortgang 1'!Afdrukbereik</vt:lpstr>
      <vt:lpstr>'voortgang 2'!Afdrukbereik</vt:lpstr>
    </vt:vector>
  </TitlesOfParts>
  <Company>Provincie Zuid-Holland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anchelj</dc:creator>
  <cp:lastModifiedBy>Tzvetan Stantchev</cp:lastModifiedBy>
  <cp:lastPrinted>2016-05-24T13:12:36Z</cp:lastPrinted>
  <dcterms:created xsi:type="dcterms:W3CDTF">2016-03-16T11:16:57Z</dcterms:created>
  <dcterms:modified xsi:type="dcterms:W3CDTF">2024-08-13T14:22:10Z</dcterms:modified>
</cp:coreProperties>
</file>